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4880" windowHeight="7365"/>
  </bookViews>
  <sheets>
    <sheet name="Table of Content" sheetId="1" r:id="rId1"/>
    <sheet name="Glossary" sheetId="7" r:id="rId2"/>
    <sheet name="&gt;&gt;Consolidated" sheetId="21" r:id="rId3"/>
    <sheet name="P&amp;L" sheetId="14" r:id="rId4"/>
    <sheet name="BS" sheetId="24" r:id="rId5"/>
    <sheet name="CF" sheetId="20" r:id="rId6"/>
    <sheet name="Reconciliation" sheetId="64" r:id="rId7"/>
    <sheet name="&gt;&gt;Belgium" sheetId="22" r:id="rId8"/>
    <sheet name="Belgium KPI" sheetId="30" r:id="rId9"/>
    <sheet name="Belgium Financials" sheetId="3" r:id="rId10"/>
    <sheet name="Mobile Plans Belgium" sheetId="15" r:id="rId11"/>
    <sheet name="&gt;&gt;Luxembourg" sheetId="31" r:id="rId12"/>
    <sheet name="Luxembourg KPI" sheetId="32" r:id="rId13"/>
    <sheet name="Luxembourg Financials" sheetId="18" r:id="rId14"/>
    <sheet name="Mobile Plans Luxembourg" sheetId="23" r:id="rId15"/>
    <sheet name="Calendar" sheetId="5" r:id="rId16"/>
  </sheets>
  <externalReferences>
    <externalReference r:id="rId17"/>
    <externalReference r:id="rId18"/>
    <externalReference r:id="rId19"/>
    <externalReference r:id="rId20"/>
  </externalReferences>
  <definedNames>
    <definedName name="_2_0Inp" localSheetId="7">#REF!</definedName>
    <definedName name="_2_0Inp" localSheetId="11">#REF!</definedName>
    <definedName name="_2_0Inp" localSheetId="8">#REF!</definedName>
    <definedName name="_2_0Inp" localSheetId="4">#REF!</definedName>
    <definedName name="_2_0Inp" localSheetId="5">#REF!</definedName>
    <definedName name="_2_0Inp" localSheetId="13">#REF!</definedName>
    <definedName name="_2_0Inp" localSheetId="12">#REF!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4">#REF!</definedName>
    <definedName name="_4_0Exp" localSheetId="5">#REF!</definedName>
    <definedName name="_4_0Exp" localSheetId="13">#REF!</definedName>
    <definedName name="_4_0Exp" localSheetId="12">#REF!</definedName>
    <definedName name="_4_0Exp" localSheetId="14">#REF!</definedName>
    <definedName name="_4_0Exp" localSheetId="3">#REF!</definedName>
    <definedName name="_4_0Exp">#REF!</definedName>
    <definedName name="_a1" localSheetId="6">{#N/A,#N/A,FALSE,"Synth";"parc_DC",#N/A,FALSE,"parc";#N/A,#N/A,FALSE,"CA prest";#N/A,#N/A,FALSE,"Ratio CA";#N/A,#N/A,FALSE,"Trafic";"CR_GSM_acté_DC",#N/A,FALSE,"CR GSM_acté";#N/A,#N/A,FALSE,"Abonnés";#N/A,#N/A,FALSE,"Créances";#N/A,#N/A,FALSE,"Effectifs"}</definedName>
    <definedName name="_a1">{#N/A,#N/A,FALSE,"Synth";"parc_DC",#N/A,FALSE,"parc";#N/A,#N/A,FALSE,"CA prest";#N/A,#N/A,FALSE,"Ratio CA";#N/A,#N/A,FALSE,"Trafic";"CR_GSM_acté_DC",#N/A,FALSE,"CR GSM_acté";#N/A,#N/A,FALSE,"Abonnés";#N/A,#N/A,FALSE,"Créances";#N/A,#N/A,FALSE,"Effectifs"}</definedName>
    <definedName name="_bro1" localSheetId="6">{#N/A,#N/A,FALSE,"Synth";"parc_DC",#N/A,FALSE,"parc";#N/A,#N/A,FALSE,"CA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 localSheetId="6">{#N/A,#N/A,FALSE,"Créances";#N/A,#N/A,FALSE,"Effectifs";#N/A,#N/A,FALSE,"SI"}</definedName>
    <definedName name="_bro2">{#N/A,#N/A,FALSE,"Créances";#N/A,#N/A,FALSE,"Effectifs";#N/A,#N/A,FALSE,"SI"}</definedName>
    <definedName name="_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 localSheetId="6">{#N/A,#N/A,FALSE,"Synth";"parc_DC",#N/A,FALSE,"parc";#N/A,#N/A,FALSE,"CA prest";#N/A,#N/A,FALSE,"Ratio CA";#N/A,#N/A,FALSE,"Trafic";"CR_GSM_acté_DC",#N/A,FALSE,"CR GSM_acté";#N/A,#N/A,FALSE,"Abonnés";#N/A,#N/A,FALSE,"Créances";#N/A,#N/A,FALSE,"Effectifs"}</definedName>
    <definedName name="a">{#N/A,#N/A,FALSE,"Synth";"parc_DC",#N/A,FALSE,"parc";#N/A,#N/A,FALSE,"CA prest";#N/A,#N/A,FALSE,"Ratio CA";#N/A,#N/A,FALSE,"Trafic";"CR_GSM_acté_DC",#N/A,FALSE,"CR GSM_acté";#N/A,#N/A,FALSE,"Abonnés";#N/A,#N/A,FALSE,"Créances";#N/A,#N/A,FALSE,"Effectifs"}</definedName>
    <definedName name="a1a" localSheetId="6">{#N/A,#N/A,FALSE,"Synth";"parc_DC",#N/A,FALSE,"parc";#N/A,#N/A,FALSE,"CA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 localSheetId="6">{#N/A,#N/A,FALSE,"Synth";"parc_DC",#N/A,FALSE,"parc";#N/A,#N/A,FALSE,"CA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4">#REF!</definedName>
    <definedName name="Année_0" localSheetId="5">#REF!</definedName>
    <definedName name="Année_0" localSheetId="13">#REF!</definedName>
    <definedName name="Année_0" localSheetId="12">#REF!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4">#REF!</definedName>
    <definedName name="Année_1" localSheetId="5">#REF!</definedName>
    <definedName name="Année_1" localSheetId="13">#REF!</definedName>
    <definedName name="Année_1" localSheetId="12">#REF!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 localSheetId="6">{#N/A,#N/A,FALSE,"Synth";"parc_DC",#N/A,FALSE,"parc";#N/A,#N/A,FALSE,"CA prest";#N/A,#N/A,FALSE,"Ratio CA";#N/A,#N/A,FALSE,"Trafic";"CR_GSM_acté_DC",#N/A,FALSE,"CR GSM_acté";#N/A,#N/A,FALSE,"Abonnés";#N/A,#N/A,FALSE,"Créances";#N/A,#N/A,FALSE,"Effectifs"}</definedName>
    <definedName name="aze">{#N/A,#N/A,FALSE,"Synth";"parc_DC",#N/A,FALSE,"parc";#N/A,#N/A,FALSE,"CA prest";#N/A,#N/A,FALSE,"Ratio CA";#N/A,#N/A,FALSE,"Trafic";"CR_GSM_acté_DC",#N/A,FALSE,"CR GSM_acté";#N/A,#N/A,FALSE,"Abonnés";#N/A,#N/A,FALSE,"Créances";#N/A,#N/A,FALSE,"Effectifs"}</definedName>
    <definedName name="azer" localSheetId="6">{#N/A,#N/A,FALSE,"Créances";#N/A,#N/A,FALSE,"Effectifs";#N/A,#N/A,FALSE,"SI"}</definedName>
    <definedName name="azer">{#N/A,#N/A,FALSE,"Créances";#N/A,#N/A,FALSE,"Effectifs";#N/A,#N/A,FALSE,"SI"}</definedName>
    <definedName name="AZEZAEAZ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 localSheetId="6">{#N/A,#N/A,FALSE,"Synth";"parc_DC",#N/A,FALSE,"parc";#N/A,#N/A,FALSE,"CA prest";#N/A,#N/A,FALSE,"Ratio CA";#N/A,#N/A,FALSE,"Trafic";"CR_GSM_acté_DC",#N/A,FALSE,"CR GSM_acté";#N/A,#N/A,FALSE,"Abonnés";#N/A,#N/A,FALSE,"Créances";#N/A,#N/A,FALSE,"Effectifs"}</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4">#REF!</definedName>
    <definedName name="Base" localSheetId="5">#REF!</definedName>
    <definedName name="Base" localSheetId="13">#REF!</definedName>
    <definedName name="Base" localSheetId="12">#REF!</definedName>
    <definedName name="Base" localSheetId="14">#REF!</definedName>
    <definedName name="Base" localSheetId="3">#REF!</definedName>
    <definedName name="Base">#REF!</definedName>
    <definedName name="bbb" localSheetId="6">{#N/A,#N/A,FALSE,"Synth";"parc_DC",#N/A,FALSE,"parc";#N/A,#N/A,FALSE,"CA prest";#N/A,#N/A,FALSE,"Ratio CA";#N/A,#N/A,FALSE,"Trafic";"CR_GSM_acté_DC",#N/A,FALSE,"CR GSM_acté";#N/A,#N/A,FALSE,"Abonnés";#N/A,#N/A,FALSE,"Créances";#N/A,#N/A,FALSE,"Effectifs"}</definedName>
    <definedName name="bbb">{#N/A,#N/A,FALSE,"Synth";"parc_DC",#N/A,FALSE,"parc";#N/A,#N/A,FALSE,"CA prest";#N/A,#N/A,FALSE,"Ratio CA";#N/A,#N/A,FALSE,"Trafic";"CR_GSM_acté_DC",#N/A,FALSE,"CR GSM_acté";#N/A,#N/A,FALSE,"Abonnés";#N/A,#N/A,FALSE,"Créances";#N/A,#N/A,FALSE,"Effectifs"}</definedName>
    <definedName name="bbc" localSheetId="6">{#N/A,#N/A,FALSE,"Synth";"parc_DC",#N/A,FALSE,"parc";#N/A,#N/A,FALSE,"CA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4">#REF!</definedName>
    <definedName name="BDD" localSheetId="5">#REF!</definedName>
    <definedName name="BDD" localSheetId="13">#REF!</definedName>
    <definedName name="BDD" localSheetId="12">#REF!</definedName>
    <definedName name="BDD" localSheetId="14">#REF!</definedName>
    <definedName name="BDD" localSheetId="3">#REF!</definedName>
    <definedName name="BDD">#REF!</definedName>
    <definedName name="be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 localSheetId="6">{#N/A,#N/A,FALSE,"Synth";"parc_DC",#N/A,FALSE,"parc";#N/A,#N/A,FALSE,"CA prest";#N/A,#N/A,FALSE,"Ratio CA";#N/A,#N/A,FALSE,"Trafic";"CR_GSM_acté_DC",#N/A,FALSE,"CR GSM_acté";#N/A,#N/A,FALSE,"Abonnés";#N/A,#N/A,FALSE,"Créances";#N/A,#N/A,FALSE,"Effectifs"}</definedName>
    <definedName name="bro">{#N/A,#N/A,FALSE,"Synth";"parc_DC",#N/A,FALSE,"parc";#N/A,#N/A,FALSE,"CA prest";#N/A,#N/A,FALSE,"Ratio CA";#N/A,#N/A,FALSE,"Trafic";"CR_GSM_acté_DC",#N/A,FALSE,"CR GSM_acté";#N/A,#N/A,FALSE,"Abonnés";#N/A,#N/A,FALSE,"Créances";#N/A,#N/A,FALSE,"Effectifs"}</definedName>
    <definedName name="brol" localSheetId="6">{#N/A,#N/A,FALSE,"Synth";"parc_DC",#N/A,FALSE,"parc";#N/A,#N/A,FALSE,"CA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4">#REF!</definedName>
    <definedName name="Capital_Mois" localSheetId="5">#REF!</definedName>
    <definedName name="Capital_Mois" localSheetId="13">#REF!</definedName>
    <definedName name="Capital_Mois" localSheetId="12">#REF!</definedName>
    <definedName name="Capital_Mois" localSheetId="14">#REF!</definedName>
    <definedName name="Capital_Mois" localSheetId="3">#REF!</definedName>
    <definedName name="Capital_Mois">#REF!</definedName>
    <definedName name="ccc" localSheetId="6">{#N/A,#N/A,FALSE,"Synth";"parc_DC",#N/A,FALSE,"parc";#N/A,#N/A,FALSE,"CA prest";#N/A,#N/A,FALSE,"Ratio CA";#N/A,#N/A,FALSE,"Trafic";"CR_GSM_acté_DC",#N/A,FALSE,"CR GSM_acté";#N/A,#N/A,FALSE,"Abonnés";#N/A,#N/A,FALSE,"Créances";#N/A,#N/A,FALSE,"Effectifs"}</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4">'[2]EEF transfert'!#REF!</definedName>
    <definedName name="colonnes" localSheetId="5">'[2]EEF transfert'!#REF!</definedName>
    <definedName name="colonnes" localSheetId="13">'[2]EEF transfert'!#REF!</definedName>
    <definedName name="colonnes" localSheetId="12">'[2]EEF transfert'!#REF!</definedName>
    <definedName name="colonnes" localSheetId="14">'[2]EEF transfert'!#REF!</definedName>
    <definedName name="colonnes" localSheetId="3">'[2]EEF transfert'!#REF!</definedName>
    <definedName name="colonnes" localSheetId="6">'[3]EEF transfert'!#REF!</definedName>
    <definedName name="colonnes">'[2]EEF transfert'!#REF!</definedName>
    <definedName name="comm2" localSheetId="6">{#N/A,#N/A,FALSE,"Synth";"parc_DC",#N/A,FALSE,"parc";#N/A,#N/A,FALSE,"CA prest";#N/A,#N/A,FALSE,"Ratio CA";#N/A,#N/A,FALSE,"Trafic";"CR_GSM_acté_DC",#N/A,FALSE,"CR GSM_acté";#N/A,#N/A,FALSE,"Abonnés";#N/A,#N/A,FALSE,"Créances";#N/A,#N/A,FALSE,"Effectifs"}</definedName>
    <definedName name="comm2">{#N/A,#N/A,FALSE,"Synth";"parc_DC",#N/A,FALSE,"parc";#N/A,#N/A,FALSE,"CA prest";#N/A,#N/A,FALSE,"Ratio CA";#N/A,#N/A,FALSE,"Trafic";"CR_GSM_acté_DC",#N/A,FALSE,"CR GSM_acté";#N/A,#N/A,FALSE,"Abonnés";#N/A,#N/A,FALSE,"Créances";#N/A,#N/A,FALSE,"Effectifs"}</definedName>
    <definedName name="comm3" localSheetId="6">{#N/A,#N/A,FALSE,"Créances";#N/A,#N/A,FALSE,"Effectifs";#N/A,#N/A,FALSE,"SI"}</definedName>
    <definedName name="comm3">{#N/A,#N/A,FALSE,"Créances";#N/A,#N/A,FALSE,"Effectifs";#N/A,#N/A,FALSE,"SI"}</definedName>
    <definedName name="comments" localSheetId="6">{#N/A,#N/A,FALSE,"Synth";"parc_DC",#N/A,FALSE,"parc";#N/A,#N/A,FALSE,"CA prest";#N/A,#N/A,FALSE,"Ratio CA";#N/A,#N/A,FALSE,"Trafic";"CR_GSM_acté_DC",#N/A,FALSE,"CR GSM_acté";#N/A,#N/A,FALSE,"Abonnés";#N/A,#N/A,FALSE,"Créances";#N/A,#N/A,FALSE,"Effectifs"}</definedName>
    <definedName name="comments">{#N/A,#N/A,FALSE,"Synth";"parc_DC",#N/A,FALSE,"parc";#N/A,#N/A,FALSE,"CA prest";#N/A,#N/A,FALSE,"Ratio CA";#N/A,#N/A,FALSE,"Trafic";"CR_GSM_acté_DC",#N/A,FALSE,"CR GSM_acté";#N/A,#N/A,FALSE,"Abonnés";#N/A,#N/A,FALSE,"Créances";#N/A,#N/A,FALSE,"Effectifs"}</definedName>
    <definedName name="csf" localSheetId="6">{#N/A,#N/A,FALSE,"Synth";"parc_DC",#N/A,FALSE,"parc";#N/A,#N/A,FALSE,"CA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 localSheetId="6">{#N/A,#N/A,FALSE,"Créances";#N/A,#N/A,FALSE,"Effectifs";#N/A,#N/A,FALSE,"SI"}</definedName>
    <definedName name="D">{#N/A,#N/A,FALSE,"Créances";#N/A,#N/A,FALSE,"Effectifs";#N/A,#N/A,FALSE,"SI"}</definedName>
    <definedName name="DATA" localSheetId="7">#REF!</definedName>
    <definedName name="DATA" localSheetId="11">#REF!</definedName>
    <definedName name="DATA" localSheetId="8">#REF!</definedName>
    <definedName name="DATA" localSheetId="4">#REF!</definedName>
    <definedName name="DATA" localSheetId="5">#REF!</definedName>
    <definedName name="DATA" localSheetId="13">#REF!</definedName>
    <definedName name="DATA" localSheetId="12">#REF!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4">#REF!</definedName>
    <definedName name="DATA2" localSheetId="5">#REF!</definedName>
    <definedName name="DATA2" localSheetId="13">#REF!</definedName>
    <definedName name="DATA2" localSheetId="12">#REF!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4">#REF!</definedName>
    <definedName name="Date_0" localSheetId="5">#REF!</definedName>
    <definedName name="Date_0" localSheetId="13">#REF!</definedName>
    <definedName name="Date_0" localSheetId="12">#REF!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4">#REF!</definedName>
    <definedName name="Date_1" localSheetId="5">#REF!</definedName>
    <definedName name="Date_1" localSheetId="13">#REF!</definedName>
    <definedName name="Date_1" localSheetId="12">#REF!</definedName>
    <definedName name="Date_1" localSheetId="14">#REF!</definedName>
    <definedName name="Date_1" localSheetId="3">#REF!</definedName>
    <definedName name="Date_1">#REF!</definedName>
    <definedName name="dbedb" localSheetId="6">{#N/A,#N/A,FALSE,"Synth";"parc_DC",#N/A,FALSE,"parc";#N/A,#N/A,FALSE,"CA prest";#N/A,#N/A,FALSE,"Ratio CA";#N/A,#N/A,FALSE,"Trafic";"CR_GSM_acté_DC",#N/A,FALSE,"CR GSM_acté";#N/A,#N/A,FALSE,"Abonnés";#N/A,#N/A,FALSE,"Créances";#N/A,#N/A,FALSE,"Effectifs"}</definedName>
    <definedName name="dbedb">{#N/A,#N/A,FALSE,"Synth";"parc_DC",#N/A,FALSE,"parc";#N/A,#N/A,FALSE,"CA prest";#N/A,#N/A,FALSE,"Ratio CA";#N/A,#N/A,FALSE,"Trafic";"CR_GSM_acté_DC",#N/A,FALSE,"CR GSM_acté";#N/A,#N/A,FALSE,"Abonnés";#N/A,#N/A,FALSE,"Créances";#N/A,#N/A,FALSE,"Effectifs"}</definedName>
    <definedName name="ddd" localSheetId="6">{#N/A,#N/A,FALSE,"Créances";#N/A,#N/A,FALSE,"Effectifs";#N/A,#N/A,FALSE,"SI"}</definedName>
    <definedName name="ddd">{#N/A,#N/A,FALSE,"Créances";#N/A,#N/A,FALSE,"Effectifs";#N/A,#N/A,FALSE,"SI"}</definedName>
    <definedName name="ddddddd" localSheetId="6">{#N/A,#N/A,FALSE,"Synth";#N/A,#N/A,FALSE,"concu";"parc_global",#N/A,FALSE,"parc";#N/A,#N/A,FALSE,"CA prest";#N/A,#N/A,FALSE,"Ratio CA";#N/A,#N/A,FALSE,"Trafic";#N/A,#N/A,FALSE,"CR GSM_acté";#N/A,#N/A,FALSE,"Réseaux";#N/A,#N/A,FALSE,"Abonnés";#N/A,#N/A,FALSE,"Créances";#N/A,#N/A,FALSE,"Effectifs";#N/A,#N/A,FALSE,"SI";#N/A,#N/A,FALSE,"R2000";#N/A,#N/A,FALSE,"BIBOP"}</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 localSheetId="6">{#N/A,#N/A,FALSE,"Créances";#N/A,#N/A,FALSE,"Effectifs";#N/A,#N/A,FALSE,"SI"}</definedName>
    <definedName name="df">{#N/A,#N/A,FALSE,"Créances";#N/A,#N/A,FALSE,"Effectifs";#N/A,#N/A,FALSE,"SI"}</definedName>
    <definedName name="dfbf" localSheetId="7">#REF!</definedName>
    <definedName name="dfbf" localSheetId="11">#REF!</definedName>
    <definedName name="dfbf" localSheetId="8">#REF!</definedName>
    <definedName name="dfbf" localSheetId="4">#REF!</definedName>
    <definedName name="dfbf" localSheetId="5">#REF!</definedName>
    <definedName name="dfbf" localSheetId="13">#REF!</definedName>
    <definedName name="dfbf" localSheetId="12">#REF!</definedName>
    <definedName name="dfbf" localSheetId="14">#REF!</definedName>
    <definedName name="dfbf" localSheetId="3">#REF!</definedName>
    <definedName name="dfbf">#REF!</definedName>
    <definedName name="dfdfd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 localSheetId="6">{#N/A,#N/A,FALSE,"Synth";"parc_DC",#N/A,FALSE,"parc";#N/A,#N/A,FALSE,"CA prest";#N/A,#N/A,FALSE,"Ratio CA";#N/A,#N/A,FALSE,"Trafic";"CR_GSM_acté_DC",#N/A,FALSE,"CR GSM_acté";#N/A,#N/A,FALSE,"Abonnés";#N/A,#N/A,FALSE,"Créances";#N/A,#N/A,FALSE,"Effectifs"}</definedName>
    <definedName name="dsq">{#N/A,#N/A,FALSE,"Synth";"parc_DC",#N/A,FALSE,"parc";#N/A,#N/A,FALSE,"CA prest";#N/A,#N/A,FALSE,"Ratio CA";#N/A,#N/A,FALSE,"Trafic";"CR_GSM_acté_DC",#N/A,FALSE,"CR GSM_acté";#N/A,#N/A,FALSE,"Abonnés";#N/A,#N/A,FALSE,"Créances";#N/A,#N/A,FALSE,"Effectifs"}</definedName>
    <definedName name="DS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 localSheetId="6">{#N/A,#N/A,FALSE,"Synth";#N/A,#N/A,FALSE,"concu";"parc_global",#N/A,FALSE,"parc";#N/A,#N/A,FALSE,"CA prest";#N/A,#N/A,FALSE,"Ratio CA";#N/A,#N/A,FALSE,"Trafic";#N/A,#N/A,FALSE,"CR GSM_acté";#N/A,#N/A,FALSE,"Réseaux";#N/A,#N/A,FALSE,"Abonnés";#N/A,#N/A,FALSE,"Créances";#N/A,#N/A,FALSE,"Effectifs";#N/A,#N/A,FALSE,"SI";#N/A,#N/A,FALSE,"R2000";#N/A,#N/A,FALSE,"BIBOP"}</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 localSheetId="6">{#N/A,#N/A,FALSE,"Créances";#N/A,#N/A,FALSE,"Effectifs";#N/A,#N/A,FALSE,"SI"}</definedName>
    <definedName name="E">{#N/A,#N/A,FALSE,"Créances";#N/A,#N/A,FALSE,"Effectifs";#N/A,#N/A,FALSE,"SI"}</definedName>
    <definedName name="edh" localSheetId="6">{#N/A,#N/A,FALSE,"Créances";#N/A,#N/A,FALSE,"Effectifs";#N/A,#N/A,FALSE,"SI"}</definedName>
    <definedName name="edh">{#N/A,#N/A,FALSE,"Créances";#N/A,#N/A,FALSE,"Effectifs";#N/A,#N/A,FALSE,"SI"}</definedName>
    <definedName name="edition"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4">#REF!</definedName>
    <definedName name="Entity" localSheetId="5">#REF!</definedName>
    <definedName name="Entity" localSheetId="13">#REF!</definedName>
    <definedName name="Entity" localSheetId="12">#REF!</definedName>
    <definedName name="Entity" localSheetId="14">#REF!</definedName>
    <definedName name="Entity" localSheetId="3">#REF!</definedName>
    <definedName name="Entity">#REF!</definedName>
    <definedName name="EPAGOJKPRE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4">#REF!</definedName>
    <definedName name="Eperiodprev" localSheetId="5">#REF!</definedName>
    <definedName name="Eperiodprev" localSheetId="13">#REF!</definedName>
    <definedName name="Eperiodprev" localSheetId="12">#REF!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4">#REF!</definedName>
    <definedName name="Eperiodreport" localSheetId="5">#REF!</definedName>
    <definedName name="Eperiodreport" localSheetId="13">#REF!</definedName>
    <definedName name="Eperiodreport" localSheetId="12">#REF!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4">#REF!</definedName>
    <definedName name="Ephprev" localSheetId="5">#REF!</definedName>
    <definedName name="Ephprev" localSheetId="13">#REF!</definedName>
    <definedName name="Ephprev" localSheetId="12">#REF!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4">#REF!</definedName>
    <definedName name="EXN" localSheetId="5">#REF!</definedName>
    <definedName name="EXN" localSheetId="13">#REF!</definedName>
    <definedName name="EXN" localSheetId="12">#REF!</definedName>
    <definedName name="EXN" localSheetId="14">#REF!</definedName>
    <definedName name="EXN" localSheetId="3">#REF!</definedName>
    <definedName name="EXN">#REF!</definedName>
    <definedName name="f" localSheetId="6">{#N/A,#N/A,FALSE,"Synth";"parc_DC",#N/A,FALSE,"parc";#N/A,#N/A,FALSE,"CA prest";#N/A,#N/A,FALSE,"Ratio CA";#N/A,#N/A,FALSE,"Trafic";"CR_GSM_acté_DC",#N/A,FALSE,"CR GSM_acté";#N/A,#N/A,FALSE,"Abonnés";#N/A,#N/A,FALSE,"Créances";#N/A,#N/A,FALSE,"Effectifs"}</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4">#REF!</definedName>
    <definedName name="fbnd" localSheetId="5">#REF!</definedName>
    <definedName name="fbnd" localSheetId="13">#REF!</definedName>
    <definedName name="fbnd" localSheetId="12">#REF!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4">#REF!</definedName>
    <definedName name="fbvdvfdb" localSheetId="5">#REF!</definedName>
    <definedName name="fbvdvfdb" localSheetId="13">#REF!</definedName>
    <definedName name="fbvdvfdb" localSheetId="12">#REF!</definedName>
    <definedName name="fbvdvfdb" localSheetId="14">#REF!</definedName>
    <definedName name="fbvdvfdb" localSheetId="3">#REF!</definedName>
    <definedName name="fbvdvfdb">#REF!</definedName>
    <definedName name="fds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 localSheetId="6">{#N/A,#N/A,FALSE,"Synth";"parc_DC",#N/A,FALSE,"parc";#N/A,#N/A,FALSE,"CA prest";#N/A,#N/A,FALSE,"Ratio CA";#N/A,#N/A,FALSE,"Trafic";"CR_GSM_acté_DC",#N/A,FALSE,"CR GSM_acté";#N/A,#N/A,FALSE,"Abonnés";#N/A,#N/A,FALSE,"Créances";#N/A,#N/A,FALSE,"Effectifs"}</definedName>
    <definedName name="fdsq">{#N/A,#N/A,FALSE,"Synth";"parc_DC",#N/A,FALSE,"parc";#N/A,#N/A,FALSE,"CA prest";#N/A,#N/A,FALSE,"Ratio CA";#N/A,#N/A,FALSE,"Trafic";"CR_GSM_acté_DC",#N/A,FALSE,"CR GSM_acté";#N/A,#N/A,FALSE,"Abonnés";#N/A,#N/A,FALSE,"Créances";#N/A,#N/A,FALSE,"Effectifs"}</definedName>
    <definedName name="f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 localSheetId="6">{#N/A,#N/A,FALSE,"Créances";#N/A,#N/A,FALSE,"Effectifs";#N/A,#N/A,FALSE,"SI"}</definedName>
    <definedName name="ff">{#N/A,#N/A,FALSE,"Créances";#N/A,#N/A,FALSE,"Effectifs";#N/A,#N/A,FALSE,"SI"}</definedName>
    <definedName name="FGHFH" localSheetId="6">{"' calendrier 2000'!$A$1:$Q$38"}</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4">#REF!</definedName>
    <definedName name="filtre_unité" localSheetId="5">#REF!</definedName>
    <definedName name="filtre_unité" localSheetId="13">#REF!</definedName>
    <definedName name="filtre_unité" localSheetId="12">#REF!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4">#REF!</definedName>
    <definedName name="FLAG" localSheetId="5">#REF!</definedName>
    <definedName name="FLAG" localSheetId="13">#REF!</definedName>
    <definedName name="FLAG" localSheetId="12">#REF!</definedName>
    <definedName name="FLAG" localSheetId="14">#REF!</definedName>
    <definedName name="FLAG" localSheetId="3">#REF!</definedName>
    <definedName name="FLAG">#REF!</definedName>
    <definedName name="Flash" localSheetId="6">{#N/A,#N/A,FALSE,"Créances";#N/A,#N/A,FALSE,"Effectifs";#N/A,#N/A,FALSE,"SI"}</definedName>
    <definedName name="Flash">{#N/A,#N/A,FALSE,"Créances";#N/A,#N/A,FALSE,"Effectifs";#N/A,#N/A,FALSE,"SI"}</definedName>
    <definedName name="FLASHbr" localSheetId="6">{#N/A,#N/A,FALSE,"Créances";#N/A,#N/A,FALSE,"Effectifs";#N/A,#N/A,FALSE,"SI"}</definedName>
    <definedName name="FLASHbr">{#N/A,#N/A,FALSE,"Créances";#N/A,#N/A,FALSE,"Effectifs";#N/A,#N/A,FALSE,"SI"}</definedName>
    <definedName name="fnjdgjd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localSheetId="6">{"' calendrier 2000'!$A$1:$Q$38"}</definedName>
    <definedName name="FRED">{"' calendrier 2000'!$A$1:$Q$38"}</definedName>
    <definedName name="frf" localSheetId="6">{#N/A,#N/A,FALSE,"Synth";"parc_DC",#N/A,FALSE,"parc";#N/A,#N/A,FALSE,"CA prest";#N/A,#N/A,FALSE,"Ratio CA";#N/A,#N/A,FALSE,"Trafic";"CR_GSM_acté_DC",#N/A,FALSE,"CR GSM_acté";#N/A,#N/A,FALSE,"Abonnés";#N/A,#N/A,FALSE,"Créances";#N/A,#N/A,FALSE,"Effectifs"}</definedName>
    <definedName name="frf">{#N/A,#N/A,FALSE,"Synth";"parc_DC",#N/A,FALSE,"parc";#N/A,#N/A,FALSE,"CA prest";#N/A,#N/A,FALSE,"Ratio CA";#N/A,#N/A,FALSE,"Trafic";"CR_GSM_acté_DC",#N/A,FALSE,"CR GSM_acté";#N/A,#N/A,FALSE,"Abonnés";#N/A,#N/A,FALSE,"Créances";#N/A,#N/A,FALSE,"Effectifs"}</definedName>
    <definedName name="fvq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 localSheetId="6">{#N/A,#N/A,FALSE,"Synth";"parc_DC",#N/A,FALSE,"parc";#N/A,#N/A,FALSE,"CA prest";#N/A,#N/A,FALSE,"Ratio CA";#N/A,#N/A,FALSE,"Trafic";"CR_GSM_acté_DC",#N/A,FALSE,"CR GSM_acté";#N/A,#N/A,FALSE,"Abonnés";#N/A,#N/A,FALSE,"Créances";#N/A,#N/A,FALSE,"Effectifs"}</definedName>
    <definedName name="g">{#N/A,#N/A,FALSE,"Synth";"parc_DC",#N/A,FALSE,"parc";#N/A,#N/A,FALSE,"CA prest";#N/A,#N/A,FALSE,"Ratio CA";#N/A,#N/A,FALSE,"Trafic";"CR_GSM_acté_DC",#N/A,FALSE,"CR GSM_acté";#N/A,#N/A,FALSE,"Abonnés";#N/A,#N/A,FALSE,"Créances";#N/A,#N/A,FALSE,"Effectifs"}</definedName>
    <definedName name="Gestion" localSheetId="6">{#N/A,#N/A,FALSE,"Synth";"parc_DC",#N/A,FALSE,"parc";#N/A,#N/A,FALSE,"CA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 localSheetId="6">{#N/A,#N/A,FALSE,"Synth";"parc_DC",#N/A,FALSE,"parc";#N/A,#N/A,FALSE,"CA prest";#N/A,#N/A,FALSE,"Ratio CA";#N/A,#N/A,FALSE,"Trafic";"CR_GSM_acté_DC",#N/A,FALSE,"CR GSM_acté";#N/A,#N/A,FALSE,"Abonnés";#N/A,#N/A,FALSE,"Créances";#N/A,#N/A,FALSE,"Effectifs"}</definedName>
    <definedName name="GFT">{#N/A,#N/A,FALSE,"Synth";"parc_DC",#N/A,FALSE,"parc";#N/A,#N/A,FALSE,"CA prest";#N/A,#N/A,FALSE,"Ratio CA";#N/A,#N/A,FALSE,"Trafic";"CR_GSM_acté_DC",#N/A,FALSE,"CR GSM_acté";#N/A,#N/A,FALSE,"Abonnés";#N/A,#N/A,FALSE,"Créances";#N/A,#N/A,FALSE,"Effectifs"}</definedName>
    <definedName name="ghg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 localSheetId="6">{#N/A,#N/A,FALSE,"Synth";"parc_DC",#N/A,FALSE,"parc";#N/A,#N/A,FALSE,"CA prest";#N/A,#N/A,FALSE,"Ratio CA";#N/A,#N/A,FALSE,"Trafic";"CR_GSM_acté_DC",#N/A,FALSE,"CR GSM_acté";#N/A,#N/A,FALSE,"Abonnés";#N/A,#N/A,FALSE,"Créances";#N/A,#N/A,FALSE,"Effectifs"}</definedName>
    <definedName name="gzeftzef">{#N/A,#N/A,FALSE,"Synth";"parc_DC",#N/A,FALSE,"parc";#N/A,#N/A,FALSE,"CA prest";#N/A,#N/A,FALSE,"Ratio CA";#N/A,#N/A,FALSE,"Trafic";"CR_GSM_acté_DC",#N/A,FALSE,"CR GSM_acté";#N/A,#N/A,FALSE,"Abonnés";#N/A,#N/A,FALSE,"Créances";#N/A,#N/A,FALSE,"Effectifs"}</definedName>
    <definedName name="h" localSheetId="6">{#N/A,#N/A,FALSE,"Synth";"parc_DC",#N/A,FALSE,"parc";#N/A,#N/A,FALSE,"CA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 localSheetId="6">{#N/A,#N/A,FALSE,"Synth";"parc_DC",#N/A,FALSE,"parc";#N/A,#N/A,FALSE,"CA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localSheetId="6">{"' calendrier 2000'!$A$1:$Q$38"}</definedName>
    <definedName name="hgdf">{"' calendrier 2000'!$A$1:$Q$38"}</definedName>
    <definedName name="hhhhqshq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 localSheetId="6">{#N/A,#N/A,FALSE,"Synth";"parc_DC",#N/A,FALSE,"parc";#N/A,#N/A,FALSE,"CA prest";#N/A,#N/A,FALSE,"Ratio CA";#N/A,#N/A,FALSE,"Trafic";"CR_GSM_acté_DC",#N/A,FALSE,"CR GSM_acté";#N/A,#N/A,FALSE,"Abonnés";#N/A,#N/A,FALSE,"Créances";#N/A,#N/A,FALSE,"Effectifs"}</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localSheetId="6">{"' calendrier 2000'!$A$1:$Q$38"}</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 localSheetId="6">{#N/A,#N/A,FALSE,"Synth";"parc_DC",#N/A,FALSE,"parc";#N/A,#N/A,FALSE,"CA prest";#N/A,#N/A,FALSE,"Ratio CA";#N/A,#N/A,FALSE,"Trafic";"CR_GSM_acté_DC",#N/A,FALSE,"CR GSM_acté";#N/A,#N/A,FALSE,"Abonnés";#N/A,#N/A,FALSE,"Créances";#N/A,#N/A,FALSE,"Effectifs"}</definedName>
    <definedName name="i">{#N/A,#N/A,FALSE,"Synth";"parc_DC",#N/A,FALSE,"parc";#N/A,#N/A,FALSE,"CA prest";#N/A,#N/A,FALSE,"Ratio CA";#N/A,#N/A,FALSE,"Trafic";"CR_GSM_acté_DC",#N/A,FALSE,"CR GSM_acté";#N/A,#N/A,FALSE,"Abonnés";#N/A,#N/A,FALSE,"Créances";#N/A,#N/A,FALSE,"Effectifs"}</definedName>
    <definedName name="Indcateurs" localSheetId="6">{#N/A,#N/A,FALSE,"Synth";"parc_DC",#N/A,FALSE,"parc";#N/A,#N/A,FALSE,"CA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4">#REF!</definedName>
    <definedName name="int_Mois" localSheetId="5">#REF!</definedName>
    <definedName name="int_Mois" localSheetId="13">#REF!</definedName>
    <definedName name="int_Mois" localSheetId="12">#REF!</definedName>
    <definedName name="int_Mois" localSheetId="14">#REF!</definedName>
    <definedName name="int_Mois" localSheetId="3">#REF!</definedName>
    <definedName name="int_Mois">#REF!</definedName>
    <definedName name="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 localSheetId="6">{#N/A,#N/A,FALSE,"Synth";"parc_DC",#N/A,FALSE,"parc";#N/A,#N/A,FALSE,"CA prest";#N/A,#N/A,FALSE,"Ratio CA";#N/A,#N/A,FALSE,"Trafic";"CR_GSM_acté_DC",#N/A,FALSE,"CR GSM_acté";#N/A,#N/A,FALSE,"Abonnés";#N/A,#N/A,FALSE,"Créances";#N/A,#N/A,FALSE,"Effectifs"}</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4">#REF!</definedName>
    <definedName name="jh" localSheetId="5">#REF!</definedName>
    <definedName name="jh" localSheetId="13">#REF!</definedName>
    <definedName name="jh" localSheetId="12">#REF!</definedName>
    <definedName name="jh" localSheetId="14">#REF!</definedName>
    <definedName name="jh" localSheetId="3">#REF!</definedName>
    <definedName name="jh">#REF!</definedName>
    <definedName name="jhde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4">#REF!</definedName>
    <definedName name="jt" localSheetId="5">#REF!</definedName>
    <definedName name="jt" localSheetId="13">#REF!</definedName>
    <definedName name="jt" localSheetId="12">#REF!</definedName>
    <definedName name="jt" localSheetId="14">#REF!</definedName>
    <definedName name="jt" localSheetId="3">#REF!</definedName>
    <definedName name="jt">#REF!</definedName>
    <definedName name="k" localSheetId="6">{#N/A,#N/A,FALSE,"Synth";#N/A,#N/A,FALSE,"concu";"parc_global",#N/A,FALSE,"parc";#N/A,#N/A,FALSE,"CA prest";#N/A,#N/A,FALSE,"Ratio CA";#N/A,#N/A,FALSE,"Trafic";#N/A,#N/A,FALSE,"CR GSM_acté";#N/A,#N/A,FALSE,"Réseaux";#N/A,#N/A,FALSE,"Abonnés";#N/A,#N/A,FALSE,"Créances";#N/A,#N/A,FALSE,"Effectifs";#N/A,#N/A,FALSE,"SI";#N/A,#N/A,FALSE,"R2000";#N/A,#N/A,FALSE,"BIBOP"}</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localSheetId="6">{"' calendrier 2000'!$A$1:$Q$38"}</definedName>
    <definedName name="kdf">{"' calendrier 2000'!$A$1:$Q$38"}</definedName>
    <definedName name="klty"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4">#REF!</definedName>
    <definedName name="M" localSheetId="5">#REF!</definedName>
    <definedName name="M" localSheetId="13">#REF!</definedName>
    <definedName name="M" localSheetId="12">#REF!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4">#REF!</definedName>
    <definedName name="M_0A_0" localSheetId="5">#REF!</definedName>
    <definedName name="M_0A_0" localSheetId="13">#REF!</definedName>
    <definedName name="M_0A_0" localSheetId="12">#REF!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4">#REF!</definedName>
    <definedName name="M_0A_1" localSheetId="5">#REF!</definedName>
    <definedName name="M_0A_1" localSheetId="13">#REF!</definedName>
    <definedName name="M_0A_1" localSheetId="12">#REF!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4">#REF!</definedName>
    <definedName name="M_1A_0" localSheetId="5">#REF!</definedName>
    <definedName name="M_1A_0" localSheetId="13">#REF!</definedName>
    <definedName name="M_1A_0" localSheetId="12">#REF!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4">#REF!</definedName>
    <definedName name="M_1A_1" localSheetId="5">#REF!</definedName>
    <definedName name="M_1A_1" localSheetId="13">#REF!</definedName>
    <definedName name="M_1A_1" localSheetId="12">#REF!</definedName>
    <definedName name="M_1A_1" localSheetId="14">#REF!</definedName>
    <definedName name="M_1A_1" localSheetId="3">#REF!</definedName>
    <definedName name="M_1A_1">#REF!</definedName>
    <definedName name="matrice_lignes" localSheetId="6">{"Domaines",0,"Auto","Auto",""}</definedName>
    <definedName name="matrice_lignes">{"Domaines",0,"Auto","Auto",""}</definedName>
    <definedName name="MLBFFDMLGM"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4">#REF!</definedName>
    <definedName name="Month_Toggle" localSheetId="5">#REF!</definedName>
    <definedName name="Month_Toggle" localSheetId="13">#REF!</definedName>
    <definedName name="Month_Toggle" localSheetId="12">#REF!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4">#REF!</definedName>
    <definedName name="MonthPrev_Toggle" localSheetId="5">#REF!</definedName>
    <definedName name="MonthPrev_Toggle" localSheetId="13">#REF!</definedName>
    <definedName name="MonthPrev_Toggle" localSheetId="12">#REF!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4">#REF!</definedName>
    <definedName name="N_ENTITE" localSheetId="5">#REF!</definedName>
    <definedName name="N_ENTITE" localSheetId="13">#REF!</definedName>
    <definedName name="N_ENTITE" localSheetId="12">#REF!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4">#REF!</definedName>
    <definedName name="nhgf" localSheetId="5">#REF!</definedName>
    <definedName name="nhgf" localSheetId="13">#REF!</definedName>
    <definedName name="nhgf" localSheetId="12">#REF!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4">#REF!</definedName>
    <definedName name="Nom_Mois" localSheetId="5">#REF!</definedName>
    <definedName name="Nom_Mois" localSheetId="13">#REF!</definedName>
    <definedName name="Nom_Mois" localSheetId="12">#REF!</definedName>
    <definedName name="Nom_Mois" localSheetId="14">#REF!</definedName>
    <definedName name="Nom_Mois" localSheetId="3">#REF!</definedName>
    <definedName name="Nom_Mois">#REF!</definedName>
    <definedName name="nou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4">#REF!</definedName>
    <definedName name="PERN" localSheetId="5">#REF!</definedName>
    <definedName name="PERN" localSheetId="13">#REF!</definedName>
    <definedName name="PERN" localSheetId="12">#REF!</definedName>
    <definedName name="PERN" localSheetId="14">#REF!</definedName>
    <definedName name="PERN" localSheetId="3">#REF!</definedName>
    <definedName name="PERN">#REF!</definedName>
    <definedName name="po"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localSheetId="6">{"' calendrier 2000'!$A$1:$Q$38"}</definedName>
    <definedName name="Portails">{"' calendrier 2000'!$A$1:$Q$38"}</definedName>
    <definedName name="q" localSheetId="6">{#N/A,#N/A,FALSE,"Synth";"parc_DC",#N/A,FALSE,"parc";#N/A,#N/A,FALSE,"CA prest";#N/A,#N/A,FALSE,"Ratio CA";#N/A,#N/A,FALSE,"Trafic";"CR_GSM_acté_DC",#N/A,FALSE,"CR GSM_acté";#N/A,#N/A,FALSE,"Abonnés";#N/A,#N/A,FALSE,"Créances";#N/A,#N/A,FALSE,"Effectifs"}</definedName>
    <definedName name="q">{#N/A,#N/A,FALSE,"Synth";"parc_DC",#N/A,FALSE,"parc";#N/A,#N/A,FALSE,"CA prest";#N/A,#N/A,FALSE,"Ratio CA";#N/A,#N/A,FALSE,"Trafic";"CR_GSM_acté_DC",#N/A,FALSE,"CR GSM_acté";#N/A,#N/A,FALSE,"Abonnés";#N/A,#N/A,FALSE,"Créances";#N/A,#N/A,FALSE,"Effectifs"}</definedName>
    <definedName name="qgb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 localSheetId="6">{#N/A,#N/A,FALSE,"Synth";"parc_DC",#N/A,FALSE,"parc";#N/A,#N/A,FALSE,"CA prest";#N/A,#N/A,FALSE,"Ratio CA";#N/A,#N/A,FALSE,"Trafic";"CR_GSM_acté_DC",#N/A,FALSE,"CR GSM_acté";#N/A,#N/A,FALSE,"Abonnés";#N/A,#N/A,FALSE,"Créances";#N/A,#N/A,FALSE,"Effectifs"}</definedName>
    <definedName name="qsdg">{#N/A,#N/A,FALSE,"Synth";"parc_DC",#N/A,FALSE,"parc";#N/A,#N/A,FALSE,"CA prest";#N/A,#N/A,FALSE,"Ratio CA";#N/A,#N/A,FALSE,"Trafic";"CR_GSM_acté_DC",#N/A,FALSE,"CR GSM_acté";#N/A,#N/A,FALSE,"Abonnés";#N/A,#N/A,FALSE,"Créances";#N/A,#N/A,FALSE,"Effectifs"}</definedName>
    <definedName name="QSDSQ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 localSheetId="6">{#N/A,#N/A,FALSE,"Créances";#N/A,#N/A,FALSE,"Effectifs";#N/A,#N/A,FALSE,"SI"}</definedName>
    <definedName name="qwqw">{#N/A,#N/A,FALSE,"Créances";#N/A,#N/A,FALSE,"Effectifs";#N/A,#N/A,FALSE,"SI"}</definedName>
    <definedName name="r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 localSheetId="6">{#N/A,#N/A,FALSE,"Synth";"parc_DC",#N/A,FALSE,"parc";#N/A,#N/A,FALSE,"CA prest";#N/A,#N/A,FALSE,"Ratio CA";#N/A,#N/A,FALSE,"Trafic";"CR_GSM_acté_DC",#N/A,FALSE,"CR GSM_acté";#N/A,#N/A,FALSE,"Abonnés";#N/A,#N/A,FALSE,"Créances";#N/A,#N/A,FALSE,"Effectifs"}</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4">#REF!</definedName>
    <definedName name="Résultats" localSheetId="5">#REF!</definedName>
    <definedName name="Résultats" localSheetId="13">#REF!</definedName>
    <definedName name="Résultats" localSheetId="12">#REF!</definedName>
    <definedName name="Résultats" localSheetId="14">#REF!</definedName>
    <definedName name="Résultats" localSheetId="3">#REF!</definedName>
    <definedName name="Résultats">#REF!</definedName>
    <definedName name="ret" localSheetId="6">{#N/A,#N/A,FALSE,"Synth";"parc_DC",#N/A,FALSE,"parc";#N/A,#N/A,FALSE,"CA prest";#N/A,#N/A,FALSE,"Ratio CA";#N/A,#N/A,FALSE,"Trafic";"CR_GSM_acté_DC",#N/A,FALSE,"CR GSM_acté";#N/A,#N/A,FALSE,"Abonnés";#N/A,#N/A,FALSE,"Créances";#N/A,#N/A,FALSE,"Effectifs"}</definedName>
    <definedName name="ret">{#N/A,#N/A,FALSE,"Synth";"parc_DC",#N/A,FALSE,"parc";#N/A,#N/A,FALSE,"CA prest";#N/A,#N/A,FALSE,"Ratio CA";#N/A,#N/A,FALSE,"Trafic";"CR_GSM_acté_DC",#N/A,FALSE,"CR GSM_acté";#N/A,#N/A,FALSE,"Abonnés";#N/A,#N/A,FALSE,"Créances";#N/A,#N/A,FALSE,"Effectifs"}</definedName>
    <definedName name="RHKPRT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4">#REF!</definedName>
    <definedName name="rnbg" localSheetId="5">#REF!</definedName>
    <definedName name="rnbg" localSheetId="13">#REF!</definedName>
    <definedName name="rnbg" localSheetId="12">#REF!</definedName>
    <definedName name="rnbg" localSheetId="14">#REF!</definedName>
    <definedName name="rnbg" localSheetId="3">#REF!</definedName>
    <definedName name="rnbg">#REF!</definedName>
    <definedName name="r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 localSheetId="6">{#N/A,#N/A,FALSE,"Créances";#N/A,#N/A,FALSE,"Effectifs";#N/A,#N/A,FALSE,"SI"}</definedName>
    <definedName name="rte">{#N/A,#N/A,FALSE,"Créances";#N/A,#N/A,FALSE,"Effectifs";#N/A,#N/A,FALSE,"SI"}</definedName>
    <definedName name="s" localSheetId="6">{#N/A,#N/A,FALSE,"Créances";#N/A,#N/A,FALSE,"Effectifs";#N/A,#N/A,FALSE,"SI"}</definedName>
    <definedName name="s">{#N/A,#N/A,FALSE,"Créances";#N/A,#N/A,FALSE,"Effectifs";#N/A,#N/A,FALSE,"SI"}</definedName>
    <definedName name="sd" localSheetId="6">{#N/A,#N/A,FALSE,"Synth";"parc_DC",#N/A,FALSE,"parc";#N/A,#N/A,FALSE,"CA prest";#N/A,#N/A,FALSE,"Ratio CA";#N/A,#N/A,FALSE,"Trafic";"CR_GSM_acté_DC",#N/A,FALSE,"CR GSM_acté";#N/A,#N/A,FALSE,"Abonnés";#N/A,#N/A,FALSE,"Créances";#N/A,#N/A,FALSE,"Effectifs"}</definedName>
    <definedName name="sd">{#N/A,#N/A,FALSE,"Synth";"parc_DC",#N/A,FALSE,"parc";#N/A,#N/A,FALSE,"CA prest";#N/A,#N/A,FALSE,"Ratio CA";#N/A,#N/A,FALSE,"Trafic";"CR_GSM_acté_DC",#N/A,FALSE,"CR GSM_acté";#N/A,#N/A,FALSE,"Abonnés";#N/A,#N/A,FALSE,"Créances";#N/A,#N/A,FALSE,"Effectifs"}</definedName>
    <definedName name="sdddd" localSheetId="6">{#N/A,#N/A,FALSE,"Créances";#N/A,#N/A,FALSE,"Effectifs";#N/A,#N/A,FALSE,"SI"}</definedName>
    <definedName name="sdddd">{#N/A,#N/A,FALSE,"Créances";#N/A,#N/A,FALSE,"Effectifs";#N/A,#N/A,FALSE,"SI"}</definedName>
    <definedName name="sdf" localSheetId="6">{#N/A,#N/A,FALSE,"Synth";"parc_DC",#N/A,FALSE,"parc";#N/A,#N/A,FALSE,"CA prest";#N/A,#N/A,FALSE,"Ratio CA";#N/A,#N/A,FALSE,"Trafic";"CR_GSM_acté_DC",#N/A,FALSE,"CR GSM_acté";#N/A,#N/A,FALSE,"Abonnés";#N/A,#N/A,FALSE,"Créances";#N/A,#N/A,FALSE,"Effectifs"}</definedName>
    <definedName name="sdf">{#N/A,#N/A,FALSE,"Synth";"parc_DC",#N/A,FALSE,"parc";#N/A,#N/A,FALSE,"CA prest";#N/A,#N/A,FALSE,"Ratio CA";#N/A,#N/A,FALSE,"Trafic";"CR_GSM_acté_DC",#N/A,FALSE,"CR GSM_acté";#N/A,#N/A,FALSE,"Abonnés";#N/A,#N/A,FALSE,"Créances";#N/A,#N/A,FALSE,"Effectifs"}</definedName>
    <definedName name="sdfdsfsdfsdfsdfsdf" localSheetId="6">{"' calendrier 2000'!$A$1:$Q$38"}</definedName>
    <definedName name="sdfdsfsdfsdfsdfsdf">{"' calendrier 2000'!$A$1:$Q$38"}</definedName>
    <definedName name="sdfsddsf" localSheetId="6">{#N/A,#N/A,FALSE,"Créances";#N/A,#N/A,FALSE,"Effectifs";#N/A,#N/A,FALSE,"SI"}</definedName>
    <definedName name="sdfsddsf">{#N/A,#N/A,FALSE,"Créances";#N/A,#N/A,FALSE,"Effectifs";#N/A,#N/A,FALSE,"SI"}</definedName>
    <definedName name="sdfsdf" localSheetId="6">{#N/A,#N/A,FALSE,"Créances";#N/A,#N/A,FALSE,"Effectifs";#N/A,#N/A,FALSE,"SI"}</definedName>
    <definedName name="sdfsdf">{#N/A,#N/A,FALSE,"Créances";#N/A,#N/A,FALSE,"Effectifs";#N/A,#N/A,FALSE,"SI"}</definedName>
    <definedName name="sdfsdfdsf" localSheetId="6">{#N/A,#N/A,FALSE,"Synth";"parc_DC",#N/A,FALSE,"parc";#N/A,#N/A,FALSE,"CA prest";#N/A,#N/A,FALSE,"Ratio CA";#N/A,#N/A,FALSE,"Trafic";"CR_GSM_acté_DC",#N/A,FALSE,"CR GSM_acté";#N/A,#N/A,FALSE,"Abonnés";#N/A,#N/A,FALSE,"Créances";#N/A,#N/A,FALSE,"Effectifs"}</definedName>
    <definedName name="sdfsdfdsf">{#N/A,#N/A,FALSE,"Synth";"parc_DC",#N/A,FALSE,"parc";#N/A,#N/A,FALSE,"CA prest";#N/A,#N/A,FALSE,"Ratio CA";#N/A,#N/A,FALSE,"Trafic";"CR_GSM_acté_DC",#N/A,FALSE,"CR GSM_acté";#N/A,#N/A,FALSE,"Abonnés";#N/A,#N/A,FALSE,"Créances";#N/A,#N/A,FALSE,"Effectifs"}</definedName>
    <definedName name="sdfsdfsdf" localSheetId="6">{#N/A,#N/A,FALSE,"Synth";"parc_DC",#N/A,FALSE,"parc";#N/A,#N/A,FALSE,"CA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 localSheetId="6">{#N/A,#N/A,FALSE,"Synth";"parc_DC",#N/A,FALSE,"parc";#N/A,#N/A,FALSE,"CA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localSheetId="6">{"' calendrier 2000'!$A$1:$Q$38"}</definedName>
    <definedName name="sdqsdq">{"' calendrier 2000'!$A$1:$Q$38"}</definedName>
    <definedName name="sdsdfsdfsdf" localSheetId="6">{#N/A,#N/A,FALSE,"Créances";#N/A,#N/A,FALSE,"Effectifs";#N/A,#N/A,FALSE,"SI"}</definedName>
    <definedName name="sdsdfsdfsdf">{#N/A,#N/A,FALSE,"Créances";#N/A,#N/A,FALSE,"Effectifs";#N/A,#N/A,FALSE,"SI"}</definedName>
    <definedName name="SDVSDV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 localSheetId="6">{#N/A,#N/A,FALSE,"Synth";"parc_DC",#N/A,FALSE,"parc";#N/A,#N/A,FALSE,"CA prest";#N/A,#N/A,FALSE,"Ratio CA";#N/A,#N/A,FALSE,"Trafic";"CR_GSM_acté_DC",#N/A,FALSE,"CR GSM_acté";#N/A,#N/A,FALSE,"Abonnés";#N/A,#N/A,FALSE,"Créances";#N/A,#N/A,FALSE,"Effectifs"}</definedName>
    <definedName name="sf">{#N/A,#N/A,FALSE,"Synth";"parc_DC",#N/A,FALSE,"parc";#N/A,#N/A,FALSE,"CA prest";#N/A,#N/A,FALSE,"Ratio CA";#N/A,#N/A,FALSE,"Trafic";"CR_GSM_acté_DC",#N/A,FALSE,"CR GSM_acté";#N/A,#N/A,FALSE,"Abonnés";#N/A,#N/A,FALSE,"Créances";#N/A,#N/A,FALSE,"Effectifs"}</definedName>
    <definedName name="sfdsdfdf" localSheetId="6">{#N/A,#N/A,FALSE,"Créances";#N/A,#N/A,FALSE,"Effectifs";#N/A,#N/A,FALSE,"SI"}</definedName>
    <definedName name="sfdsdfdf">{#N/A,#N/A,FALSE,"Créances";#N/A,#N/A,FALSE,"Effectifs";#N/A,#N/A,FALSE,"SI"}</definedName>
    <definedName name="sfsdfsdf" localSheetId="6">{#N/A,#N/A,FALSE,"Synth";"parc_DC",#N/A,FALSE,"parc";#N/A,#N/A,FALSE,"CA prest";#N/A,#N/A,FALSE,"Ratio CA";#N/A,#N/A,FALSE,"Trafic";"CR_GSM_acté_DC",#N/A,FALSE,"CR GSM_acté";#N/A,#N/A,FALSE,"Abonnés";#N/A,#N/A,FALSE,"Créances";#N/A,#N/A,FALSE,"Effectifs"}</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4">#REF!</definedName>
    <definedName name="Source_BDM" localSheetId="5">#REF!</definedName>
    <definedName name="Source_BDM" localSheetId="13">#REF!</definedName>
    <definedName name="Source_BDM" localSheetId="12">#REF!</definedName>
    <definedName name="Source_BDM" localSheetId="14">#REF!</definedName>
    <definedName name="Source_BDM" localSheetId="3">#REF!</definedName>
    <definedName name="Source_BDM">#REF!</definedName>
    <definedName name="sqf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4">#REF!</definedName>
    <definedName name="ssdv" localSheetId="5">#REF!</definedName>
    <definedName name="ssdv" localSheetId="13">#REF!</definedName>
    <definedName name="ssdv" localSheetId="12">#REF!</definedName>
    <definedName name="ssdv" localSheetId="14">#REF!</definedName>
    <definedName name="ssdv" localSheetId="3">#REF!</definedName>
    <definedName name="ssdv">#REF!</definedName>
    <definedName name="sss" localSheetId="6">{#N/A,#N/A,FALSE,"Synth";"parc_DC",#N/A,FALSE,"parc";#N/A,#N/A,FALSE,"CA prest";#N/A,#N/A,FALSE,"Ratio CA";#N/A,#N/A,FALSE,"Trafic";"CR_GSM_acté_DC",#N/A,FALSE,"CR GSM_acté";#N/A,#N/A,FALSE,"Abonnés";#N/A,#N/A,FALSE,"Créances";#N/A,#N/A,FALSE,"Effectifs"}</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4">#REF!</definedName>
    <definedName name="ssvdvd" localSheetId="5">#REF!</definedName>
    <definedName name="ssvdvd" localSheetId="13">#REF!</definedName>
    <definedName name="ssvdvd" localSheetId="12">#REF!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4">#REF!</definedName>
    <definedName name="str_Mois" localSheetId="5">#REF!</definedName>
    <definedName name="str_Mois" localSheetId="13">#REF!</definedName>
    <definedName name="str_Mois" localSheetId="12">#REF!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4">#REF!</definedName>
    <definedName name="str_Mois_1" localSheetId="5">#REF!</definedName>
    <definedName name="str_Mois_1" localSheetId="13">#REF!</definedName>
    <definedName name="str_Mois_1" localSheetId="12">#REF!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4">#REF!</definedName>
    <definedName name="sv" localSheetId="5">#REF!</definedName>
    <definedName name="sv" localSheetId="13">#REF!</definedName>
    <definedName name="sv" localSheetId="12">#REF!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4">#REF!</definedName>
    <definedName name="svs" localSheetId="5">#REF!</definedName>
    <definedName name="svs" localSheetId="13">#REF!</definedName>
    <definedName name="svs" localSheetId="12">#REF!</definedName>
    <definedName name="svs" localSheetId="14">#REF!</definedName>
    <definedName name="svs" localSheetId="3">#REF!</definedName>
    <definedName name="svs">#REF!</definedName>
    <definedName name="t" localSheetId="6">{#N/A,#N/A,FALSE,"Synth";#N/A,#N/A,FALSE,"concu";"parc_global",#N/A,FALSE,"parc";#N/A,#N/A,FALSE,"CA prest";#N/A,#N/A,FALSE,"Ratio CA";#N/A,#N/A,FALSE,"Trafic";#N/A,#N/A,FALSE,"CR GSM_acté";#N/A,#N/A,FALSE,"Réseaux";#N/A,#N/A,FALSE,"Abonnés";#N/A,#N/A,FALSE,"Créances";#N/A,#N/A,FALSE,"Effectifs";#N/A,#N/A,FALSE,"SI";#N/A,#N/A,FALSE,"R2000";#N/A,#N/A,FALSE,"BIBOP"}</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 localSheetId="6">{#N/A,#N/A,FALSE,"Synth";"parc_DC",#N/A,FALSE,"parc";#N/A,#N/A,FALSE,"CA prest";#N/A,#N/A,FALSE,"Ratio CA";#N/A,#N/A,FALSE,"Trafic";"CR_GSM_acté_DC",#N/A,FALSE,"CR GSM_acté";#N/A,#N/A,FALSE,"Abonnés";#N/A,#N/A,FALSE,"Créances";#N/A,#N/A,FALSE,"Effectifs"}</definedName>
    <definedName name="tert">{#N/A,#N/A,FALSE,"Synth";"parc_DC",#N/A,FALSE,"parc";#N/A,#N/A,FALSE,"CA prest";#N/A,#N/A,FALSE,"Ratio CA";#N/A,#N/A,FALSE,"Trafic";"CR_GSM_acté_DC",#N/A,FALSE,"CR GSM_acté";#N/A,#N/A,FALSE,"Abonnés";#N/A,#N/A,FALSE,"Créances";#N/A,#N/A,FALSE,"Effectifs"}</definedName>
    <definedName name="thq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4">#REF!</definedName>
    <definedName name="trim" localSheetId="5">#REF!</definedName>
    <definedName name="trim" localSheetId="13">#REF!</definedName>
    <definedName name="trim" localSheetId="12">#REF!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4">[2]Accueil!#REF!</definedName>
    <definedName name="TRIMESTRE" localSheetId="5">[2]Accueil!#REF!</definedName>
    <definedName name="TRIMESTRE" localSheetId="13">[2]Accueil!#REF!</definedName>
    <definedName name="TRIMESTRE" localSheetId="12">[2]Accueil!#REF!</definedName>
    <definedName name="TRIMESTRE" localSheetId="14">[2]Accueil!#REF!</definedName>
    <definedName name="TRIMESTRE" localSheetId="3">[2]Accueil!#REF!</definedName>
    <definedName name="TRIMESTRE" localSheetId="6">[3]Accueil!#REF!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4">'[2]EEF transfert'!#REF!</definedName>
    <definedName name="trimestres" localSheetId="5">'[2]EEF transfert'!#REF!</definedName>
    <definedName name="trimestres" localSheetId="13">'[2]EEF transfert'!#REF!</definedName>
    <definedName name="trimestres" localSheetId="12">'[2]EEF transfert'!#REF!</definedName>
    <definedName name="trimestres" localSheetId="14">'[2]EEF transfert'!#REF!</definedName>
    <definedName name="trimestres" localSheetId="3">'[2]EEF transfert'!#REF!</definedName>
    <definedName name="trimestres" localSheetId="6">'[3]EEF transfert'!#REF!</definedName>
    <definedName name="trimestres">'[2]EEF transfert'!#REF!</definedName>
    <definedName name="try" localSheetId="6">{#N/A,#N/A,FALSE,"Synth";"parc_DC",#N/A,FALSE,"parc";#N/A,#N/A,FALSE,"CA prest";#N/A,#N/A,FALSE,"Ratio CA";#N/A,#N/A,FALSE,"Trafic";"CR_GSM_acté_DC",#N/A,FALSE,"CR GSM_acté";#N/A,#N/A,FALSE,"Abonnés";#N/A,#N/A,FALSE,"Créances";#N/A,#N/A,FALSE,"Effectifs"}</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 localSheetId="6">{#N/A,#N/A,FALSE,"Créances";#N/A,#N/A,FALSE,"Effectifs";#N/A,#N/A,FALSE,"SI"}</definedName>
    <definedName name="uuu">{#N/A,#N/A,FALSE,"Créances";#N/A,#N/A,FALSE,"Effectifs";#N/A,#N/A,FALSE,"SI"}</definedName>
    <definedName name="UUUUUU"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4">#REF!</definedName>
    <definedName name="VALCTRL" localSheetId="5">#REF!</definedName>
    <definedName name="VALCTRL" localSheetId="13">#REF!</definedName>
    <definedName name="VALCTRL" localSheetId="12">#REF!</definedName>
    <definedName name="VALCTRL" localSheetId="14">#REF!</definedName>
    <definedName name="VALCTRL" localSheetId="3">#REF!</definedName>
    <definedName name="VALCTRL">#REF!</definedName>
    <definedName name="vcsds" localSheetId="6">{#N/A,#N/A,FALSE,"Créances";#N/A,#N/A,FALSE,"Effectifs";#N/A,#N/A,FALSE,"SI"}</definedName>
    <definedName name="vcsds">{#N/A,#N/A,FALSE,"Créances";#N/A,#N/A,FALSE,"Effectifs";#N/A,#N/A,FALSE,"SI"}</definedName>
    <definedName name="vdfvb" localSheetId="7">#REF!</definedName>
    <definedName name="vdfvb" localSheetId="11">#REF!</definedName>
    <definedName name="vdfvb" localSheetId="8">#REF!</definedName>
    <definedName name="vdfvb" localSheetId="4">#REF!</definedName>
    <definedName name="vdfvb" localSheetId="5">#REF!</definedName>
    <definedName name="vdfvb" localSheetId="13">#REF!</definedName>
    <definedName name="vdfvb" localSheetId="12">#REF!</definedName>
    <definedName name="vdfvb" localSheetId="14">#REF!</definedName>
    <definedName name="vdfvb" localSheetId="3">#REF!</definedName>
    <definedName name="vdfvb">#REF!</definedName>
    <definedName name="vfdqs" localSheetId="6">{#N/A,#N/A,FALSE,"Synth";"parc_DC",#N/A,FALSE,"parc";#N/A,#N/A,FALSE,"CA prest";#N/A,#N/A,FALSE,"Ratio CA";#N/A,#N/A,FALSE,"Trafic";"CR_GSM_acté_DC",#N/A,FALSE,"CR GSM_acté";#N/A,#N/A,FALSE,"Abonnés";#N/A,#N/A,FALSE,"Créances";#N/A,#N/A,FALSE,"Effectifs"}</definedName>
    <definedName name="vfdqs">{#N/A,#N/A,FALSE,"Synth";"parc_DC",#N/A,FALSE,"parc";#N/A,#N/A,FALSE,"CA prest";#N/A,#N/A,FALSE,"Ratio CA";#N/A,#N/A,FALSE,"Trafic";"CR_GSM_acté_DC",#N/A,FALSE,"CR GSM_acté";#N/A,#N/A,FALSE,"Abonnés";#N/A,#N/A,FALSE,"Créances";#N/A,#N/A,FALSE,"Effectifs"}</definedName>
    <definedName name="vqsdfbv" localSheetId="6">{#N/A,#N/A,FALSE,"Synth";"parc_DC",#N/A,FALSE,"parc";#N/A,#N/A,FALSE,"CA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 localSheetId="6">{#N/A,#N/A,FALSE,"Synth";"parc_DC",#N/A,FALSE,"parc";#N/A,#N/A,FALSE,"CA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 localSheetId="6">{#N/A,#N/A,FALSE,"Synth";"parc_DC",#N/A,FALSE,"parc";#N/A,#N/A,FALSE,"CA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 localSheetId="6">{#N/A,#N/A,FALSE,"Synth";"parc_DC",#N/A,FALSE,"parc";#N/A,#N/A,FALSE,"CA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localSheetId="6">{"' calendrier 2000'!$A$1:$Q$38"}</definedName>
    <definedName name="WIN">{"' calendrier 2000'!$A$1:$Q$38"}</definedName>
    <definedName name="wrn.DC." localSheetId="6">{#N/A,#N/A,FALSE,"Synth";"parc_DC",#N/A,FALSE,"parc";#N/A,#N/A,FALSE,"CA prest";#N/A,#N/A,FALSE,"Ratio CA";#N/A,#N/A,FALSE,"Trafic";"CR_GSM_acté_DC",#N/A,FALSE,"CR GSM_acté";#N/A,#N/A,FALSE,"Abonnés";#N/A,#N/A,FALSE,"Créances";#N/A,#N/A,FALSE,"Effectifs"}</definedName>
    <definedName name="wrn.DC.">{#N/A,#N/A,FALSE,"Synth";"parc_DC",#N/A,FALSE,"parc";#N/A,#N/A,FALSE,"CA prest";#N/A,#N/A,FALSE,"Ratio CA";#N/A,#N/A,FALSE,"Trafic";"CR_GSM_acté_DC",#N/A,FALSE,"CR GSM_acté";#N/A,#N/A,FALSE,"Abonnés";#N/A,#N/A,FALSE,"Créances";#N/A,#N/A,FALSE,"Effectifs"}</definedName>
    <definedName name="wrn.ET_SG." localSheetId="6">{#N/A,#N/A,FALSE,"Créances";#N/A,#N/A,FALSE,"Effectifs";#N/A,#N/A,FALSE,"SI"}</definedName>
    <definedName name="wrn.ET_SG.">{#N/A,#N/A,FALSE,"Créances";#N/A,#N/A,FALSE,"Effectifs";#N/A,#N/A,FALSE,"SI"}</definedName>
    <definedName name="wrn.Massimo."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 localSheetId="6">{#N/A,#N/A,FALSE,"EL-M-01";#N/A,#N/A,FALSE,"EL-M-02";#N/A,#N/A,FALSE,"EL-M-03";#N/A,#N/A,FALSE,"EL-S-01";#N/A,#N/A,FALSE,"EL-S-02";#N/A,#N/A,FALSE,"EL-A-01";#N/A,#N/A,FALSE,"EL-A-02"}</definedName>
    <definedName name="wrn.Monthly.">{#N/A,#N/A,FALSE,"EL-M-01";#N/A,#N/A,FALSE,"EL-M-02";#N/A,#N/A,FALSE,"EL-M-03";#N/A,#N/A,FALSE,"EL-S-01";#N/A,#N/A,FALSE,"EL-S-02";#N/A,#N/A,FALSE,"EL-A-01";#N/A,#N/A,FALSE,"EL-A-02"}</definedName>
    <definedName name="wrn.PL._.guldens." localSheetId="6">{#N/A,#N/A,TRUE,"Subscriber base";#N/A,#N/A,TRUE,"P&amp;L EuroNet Internet BV";#N/A,#N/A,TRUE,"CorporateRev";#N/A,#N/A,TRUE,"ResidentialRev";#N/A,#N/A,TRUE,"I K C";#N/A,#N/A,TRUE,"Animation";#N/A,#N/A,TRUE,"Marketing";#N/A,#N/A,TRUE,"Sales";#N/A,#N/A,TRUE,"CustomerCare";#N/A,#N/A,TRUE,"IS IT";#N/A,#N/A,TRUE,"GEA"}</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 localSheetId="6">{#N/A,#N/A,FALSE,"Synth";#N/A,#N/A,FALSE,"concu";"parc_global",#N/A,FALSE,"parc";#N/A,#N/A,FALSE,"CA prest";#N/A,#N/A,FALSE,"Ratio CA";#N/A,#N/A,FALSE,"Trafic";#N/A,#N/A,FALSE,"CR GSM_acté";#N/A,#N/A,FALSE,"Réseaux";#N/A,#N/A,FALSE,"Abonnés";#N/A,#N/A,FALSE,"Créances";#N/A,#N/A,FALSE,"Effectifs";#N/A,#N/A,FALSE,"SI";#N/A,#N/A,FALSE,"R2000";#N/A,#N/A,FALSE,"BIBOP"}</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 localSheetId="6">{#N/A,#N/A,FALSE,"Créances";#N/A,#N/A,FALSE,"Effectifs";#N/A,#N/A,FALSE,"SI"}</definedName>
    <definedName name="xsssw">{#N/A,#N/A,FALSE,"Créances";#N/A,#N/A,FALSE,"Effectifs";#N/A,#N/A,FALSE,"SI"}</definedName>
    <definedName name="xxx" localSheetId="6">{#N/A,#N/A,FALSE,"Créances";#N/A,#N/A,FALSE,"Effectifs";#N/A,#N/A,FALSE,"SI"}</definedName>
    <definedName name="xxx">{#N/A,#N/A,FALSE,"Créances";#N/A,#N/A,FALSE,"Effectifs";#N/A,#N/A,FALSE,"SI"}</definedName>
    <definedName name="xxxxx" localSheetId="6">{#N/A,#N/A,FALSE,"Synth";"parc_DC",#N/A,FALSE,"parc";#N/A,#N/A,FALSE,"CA prest";#N/A,#N/A,FALSE,"Ratio CA";#N/A,#N/A,FALSE,"Trafic";"CR_GSM_acté_DC",#N/A,FALSE,"CR GSM_acté";#N/A,#N/A,FALSE,"Abonnés";#N/A,#N/A,FALSE,"Créances";#N/A,#N/A,FALSE,"Effectifs"}</definedName>
    <definedName name="xxxxx">{#N/A,#N/A,FALSE,"Synth";"parc_DC",#N/A,FALSE,"parc";#N/A,#N/A,FALSE,"CA prest";#N/A,#N/A,FALSE,"Ratio CA";#N/A,#N/A,FALSE,"Trafic";"CR_GSM_acté_DC",#N/A,FALSE,"CR GSM_acté";#N/A,#N/A,FALSE,"Abonnés";#N/A,#N/A,FALSE,"Créances";#N/A,#N/A,FALSE,"Effectifs"}</definedName>
    <definedName name="xxxxxxxxxx" localSheetId="6">{#N/A,#N/A,FALSE,"Synth";"parc_DC",#N/A,FALSE,"parc";#N/A,#N/A,FALSE,"CA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 localSheetId="6">{#N/A,#N/A,FALSE,"Synth";"parc_DC",#N/A,FALSE,"parc";#N/A,#N/A,FALSE,"CA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 localSheetId="6">{#N/A,#N/A,FALSE,"Créances";#N/A,#N/A,FALSE,"Effectifs";#N/A,#N/A,FALSE,"SI"}</definedName>
    <definedName name="xxxxxxxxxxxxx">{#N/A,#N/A,FALSE,"Créances";#N/A,#N/A,FALSE,"Effectifs";#N/A,#N/A,FALSE,"SI"}</definedName>
    <definedName name="xxxxxxxxxxxxxxxx" localSheetId="6">{#N/A,#N/A,FALSE,"Synth";#N/A,#N/A,FALSE,"concu";"parc_global",#N/A,FALSE,"parc";#N/A,#N/A,FALSE,"CA prest";#N/A,#N/A,FALSE,"Ratio CA";#N/A,#N/A,FALSE,"Trafic";#N/A,#N/A,FALSE,"CR GSM_acté";#N/A,#N/A,FALSE,"Réseaux";#N/A,#N/A,FALSE,"Abonnés";#N/A,#N/A,FALSE,"Créances";#N/A,#N/A,FALSE,"Effectifs";#N/A,#N/A,FALSE,"SI";#N/A,#N/A,FALSE,"R2000";#N/A,#N/A,FALSE,"BIBOP"}</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4">#REF!</definedName>
    <definedName name="year_toggle" localSheetId="5">#REF!</definedName>
    <definedName name="year_toggle" localSheetId="13">#REF!</definedName>
    <definedName name="year_toggle" localSheetId="12">#REF!</definedName>
    <definedName name="year_toggle" localSheetId="14">#REF!</definedName>
    <definedName name="year_toggle" localSheetId="3">#REF!</definedName>
    <definedName name="year_toggle">#REF!</definedName>
    <definedName name="ytr" localSheetId="6">{#N/A,#N/A,FALSE,"Créances";#N/A,#N/A,FALSE,"Effectifs";#N/A,#N/A,FALSE,"SI"}</definedName>
    <definedName name="ytr">{#N/A,#N/A,FALSE,"Créances";#N/A,#N/A,FALSE,"Effectifs";#N/A,#N/A,FALSE,"SI"}</definedName>
    <definedName name="yyy" localSheetId="6">{#N/A,#N/A,FALSE,"Synth";#N/A,#N/A,FALSE,"concu";"parc_global",#N/A,FALSE,"parc";#N/A,#N/A,FALSE,"CA prest";#N/A,#N/A,FALSE,"Ratio CA";#N/A,#N/A,FALSE,"Trafic";#N/A,#N/A,FALSE,"CR GSM_acté";#N/A,#N/A,FALSE,"Réseaux";#N/A,#N/A,FALSE,"Abonnés";#N/A,#N/A,FALSE,"Créances";#N/A,#N/A,FALSE,"Effectifs";#N/A,#N/A,FALSE,"SI";#N/A,#N/A,FALSE,"R2000";#N/A,#N/A,FALSE,"BIBOP"}</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 localSheetId="6">{#N/A,#N/A,FALSE,"Synth";"parc_DC",#N/A,FALSE,"parc";#N/A,#N/A,FALSE,"CA prest";#N/A,#N/A,FALSE,"Ratio CA";#N/A,#N/A,FALSE,"Trafic";"CR_GSM_acté_DC",#N/A,FALSE,"CR GSM_acté";#N/A,#N/A,FALSE,"Abonnés";#N/A,#N/A,FALSE,"Créances";#N/A,#N/A,FALSE,"Effectifs"}</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4">#REF!</definedName>
    <definedName name="Z_date" localSheetId="5">#REF!</definedName>
    <definedName name="Z_date" localSheetId="13">#REF!</definedName>
    <definedName name="Z_date" localSheetId="12">#REF!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4">#REF!</definedName>
    <definedName name="Z_periode" localSheetId="5">#REF!</definedName>
    <definedName name="Z_periode" localSheetId="13">#REF!</definedName>
    <definedName name="Z_periode" localSheetId="12">#REF!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4">#REF!</definedName>
    <definedName name="Z_periode2" localSheetId="5">#REF!</definedName>
    <definedName name="Z_periode2" localSheetId="13">#REF!</definedName>
    <definedName name="Z_periode2" localSheetId="12">#REF!</definedName>
    <definedName name="Z_periode2" localSheetId="14">#REF!</definedName>
    <definedName name="Z_periode2" localSheetId="3">#REF!</definedName>
    <definedName name="Z_periode2">#REF!</definedName>
    <definedName name="zeffD" localSheetId="6">{"' calendrier 2000'!$A$1:$Q$38"}</definedName>
    <definedName name="zeffD">{"' calendrier 2000'!$A$1:$Q$38"}</definedName>
    <definedName name="ZEFFZEZEF" localSheetId="6">{#N/A,#N/A,FALSE,"Synth";"parc_DC",#N/A,FALSE,"parc";#N/A,#N/A,FALSE,"CA prest";#N/A,#N/A,FALSE,"Ratio CA";#N/A,#N/A,FALSE,"Trafic";"CR_GSM_acté_DC",#N/A,FALSE,"CR GSM_acté";#N/A,#N/A,FALSE,"Abonnés";#N/A,#N/A,FALSE,"Créances";#N/A,#N/A,FALSE,"Effectifs"}</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4">#REF!</definedName>
    <definedName name="zg" localSheetId="5">#REF!</definedName>
    <definedName name="zg" localSheetId="13">#REF!</definedName>
    <definedName name="zg" localSheetId="12">#REF!</definedName>
    <definedName name="zg" localSheetId="14">#REF!</definedName>
    <definedName name="zg" localSheetId="3">#REF!</definedName>
    <definedName name="zg">#REF!</definedName>
    <definedName name="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4525"/>
</workbook>
</file>

<file path=xl/calcChain.xml><?xml version="1.0" encoding="utf-8"?>
<calcChain xmlns="http://schemas.openxmlformats.org/spreadsheetml/2006/main">
  <c r="J30" i="14" l="1"/>
  <c r="I35" i="14" l="1"/>
  <c r="I30" i="14"/>
  <c r="I26" i="14"/>
  <c r="E62" i="24"/>
  <c r="E64" i="24" s="1"/>
  <c r="F62" i="24"/>
  <c r="F64" i="24" s="1"/>
  <c r="G62" i="24"/>
  <c r="G64" i="24" s="1"/>
  <c r="H62" i="24"/>
  <c r="H64" i="24" s="1"/>
  <c r="D62" i="24"/>
  <c r="D64" i="24" s="1"/>
  <c r="H27" i="24"/>
  <c r="G27" i="24"/>
  <c r="F27" i="24"/>
  <c r="E27" i="24"/>
  <c r="D27" i="24"/>
  <c r="H35" i="14"/>
  <c r="I16" i="14"/>
  <c r="D14" i="30" l="1"/>
  <c r="E14" i="30" l="1"/>
</calcChain>
</file>

<file path=xl/sharedStrings.xml><?xml version="1.0" encoding="utf-8"?>
<sst xmlns="http://schemas.openxmlformats.org/spreadsheetml/2006/main" count="541" uniqueCount="328">
  <si>
    <t>Financial Calendar</t>
  </si>
  <si>
    <t>Other revenues</t>
  </si>
  <si>
    <t>Share of profits (losses) of associates</t>
  </si>
  <si>
    <t>Tax expense</t>
  </si>
  <si>
    <t>Effective tax rate</t>
  </si>
  <si>
    <t>MVNO customers</t>
  </si>
  <si>
    <t>Preliminary agenda still subject to potential changes</t>
  </si>
  <si>
    <t>Impairment of goodwill</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</si>
  <si>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</si>
  <si>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</si>
  <si>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</si>
  <si>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</si>
  <si>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</si>
  <si>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</si>
  <si>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</si>
  <si>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</si>
  <si>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</si>
  <si>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</si>
  <si>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</si>
  <si>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</si>
  <si>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</si>
  <si>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</si>
  <si>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Equipement sales</t>
  </si>
  <si>
    <t>IT &amp; Integration Services</t>
  </si>
  <si>
    <t>Wholesale revenues</t>
  </si>
  <si>
    <t>Direct costs</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</si>
  <si>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</si>
  <si>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</si>
  <si>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</si>
  <si>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</si>
  <si>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</si>
  <si>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</si>
  <si>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</si>
  <si>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</si>
  <si>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</si>
  <si>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</si>
  <si>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</si>
  <si>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</si>
  <si>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</si>
  <si>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</si>
  <si>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</si>
  <si>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</si>
  <si>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</si>
  <si>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</si>
  <si>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</si>
  <si>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</si>
  <si>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</si>
  <si>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</si>
  <si>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</si>
  <si>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</si>
  <si>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</si>
  <si>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</si>
  <si>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</si>
  <si>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</si>
  <si>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</si>
  <si>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</si>
  <si>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</si>
  <si>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</si>
  <si>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</si>
  <si>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</si>
  <si>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</si>
  <si>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</si>
  <si>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</si>
  <si>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</si>
  <si>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 on cable</t>
  </si>
  <si>
    <t>Ana Castaño Lopez</t>
  </si>
  <si>
    <t>ana.castanolopez@orange.com</t>
  </si>
  <si>
    <t>Customer base</t>
  </si>
  <si>
    <t>Net adds</t>
  </si>
  <si>
    <t>Fixed KPIs</t>
  </si>
  <si>
    <t>(in '000)</t>
  </si>
  <si>
    <t xml:space="preserve">Investor Relations </t>
  </si>
  <si>
    <t>Start of quiet period</t>
  </si>
  <si>
    <r>
      <t>Unlimited</t>
    </r>
    <r>
      <rPr>
        <vertAlign val="superscript"/>
        <sz val="10"/>
        <color theme="1"/>
        <rFont val="Helvetica 55 Roman"/>
        <family val="2"/>
      </rPr>
      <t>1</t>
    </r>
  </si>
  <si>
    <t>Unlimited</t>
  </si>
  <si>
    <t>SMS</t>
  </si>
  <si>
    <t>Int'l calls (mn)</t>
  </si>
  <si>
    <t>National/EU calls (mn)</t>
  </si>
  <si>
    <t>National calls (mn)</t>
  </si>
  <si>
    <t>Tariff ex-VAT (€/month)</t>
  </si>
  <si>
    <t>Tariff (€/month)</t>
  </si>
  <si>
    <t>Traveller</t>
  </si>
  <si>
    <t>Intense</t>
  </si>
  <si>
    <t>Ultimate</t>
  </si>
  <si>
    <t>Plus</t>
  </si>
  <si>
    <t>Basic</t>
  </si>
  <si>
    <t>Light</t>
  </si>
  <si>
    <t>Shape</t>
  </si>
  <si>
    <t>Corporate</t>
  </si>
  <si>
    <t>Retail</t>
  </si>
  <si>
    <t>% margin</t>
  </si>
  <si>
    <t>Q1 2019</t>
  </si>
  <si>
    <t>Orange Belgium</t>
  </si>
  <si>
    <t xml:space="preserve">Convergent KPIs </t>
  </si>
  <si>
    <t>ARPO (in € per month)</t>
  </si>
  <si>
    <t xml:space="preserve">B2C convergent </t>
  </si>
  <si>
    <t>Mobile KPIs</t>
  </si>
  <si>
    <t>EBITDAaL</t>
  </si>
  <si>
    <t>Financial income</t>
  </si>
  <si>
    <t>Net profit</t>
  </si>
  <si>
    <t>Calls to EU &amp; USA  (mn)</t>
  </si>
  <si>
    <t>OPERATING ACTIVITIES</t>
  </si>
  <si>
    <t>Operating taxes and levies</t>
  </si>
  <si>
    <t>Gains (losses) on disposal</t>
  </si>
  <si>
    <t>Depreciation, amortization and impairment</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</si>
  <si>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</si>
  <si>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</si>
  <si>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</si>
  <si>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</si>
  <si>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</si>
  <si>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</si>
  <si>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</si>
  <si>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</si>
  <si>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</si>
  <si>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</si>
  <si>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</si>
  <si>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</si>
  <si>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</si>
  <si>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</si>
  <si>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</si>
  <si>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</si>
  <si>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</si>
  <si>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</si>
  <si>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</si>
  <si>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</si>
  <si>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</si>
  <si>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</si>
  <si>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</si>
  <si>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 xml:space="preserve">Increase (decrease) of bank overdrafts and short-term borrowings </t>
  </si>
  <si>
    <t>Decrease (increase) of deposits and other debt-linked financial assets</t>
  </si>
  <si>
    <t>Exchange rates effects on derivatives, net</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</si>
  <si>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</si>
  <si>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</si>
  <si>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</si>
  <si>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</si>
  <si>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</si>
  <si>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</si>
  <si>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</si>
  <si>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</si>
  <si>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</si>
  <si>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</si>
  <si>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</si>
  <si>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</si>
  <si>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</si>
  <si>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</si>
  <si>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</si>
  <si>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</si>
  <si>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</si>
  <si>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</si>
  <si>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</si>
  <si>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</si>
  <si>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</si>
  <si>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</si>
  <si>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</si>
  <si>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</si>
  <si>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</si>
  <si>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</si>
  <si>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</si>
  <si>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</si>
  <si>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</si>
  <si>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</si>
  <si>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</si>
  <si>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</si>
  <si>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</si>
  <si>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</si>
  <si>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</si>
  <si>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</si>
  <si>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</si>
  <si>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</si>
  <si>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</si>
  <si>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Long-term debt repayments</t>
  </si>
  <si>
    <t>Net cash provided by operating activities</t>
  </si>
  <si>
    <t>Consolidated cash flow statement</t>
  </si>
  <si>
    <t xml:space="preserve">Other assets related to contracts with customers </t>
  </si>
  <si>
    <t>Blended</t>
  </si>
  <si>
    <t xml:space="preserve">Prepaid </t>
  </si>
  <si>
    <t>Operating KPI</t>
  </si>
  <si>
    <t>Financials</t>
  </si>
  <si>
    <t>Mobile customers</t>
  </si>
  <si>
    <t>Customer base (in '000)</t>
  </si>
  <si>
    <t>FTTx and cable customers</t>
  </si>
  <si>
    <t>xDSL</t>
  </si>
  <si>
    <t>LTE for fixed and others</t>
  </si>
  <si>
    <t>Broadband customers</t>
  </si>
  <si>
    <t xml:space="preserve">Voice lines </t>
  </si>
  <si>
    <t xml:space="preserve">Mobile-only ARPO </t>
  </si>
  <si>
    <t>Net-adds (in '000)</t>
  </si>
  <si>
    <t xml:space="preserve">Net-adds </t>
  </si>
  <si>
    <t xml:space="preserve">Mobile customers </t>
  </si>
  <si>
    <t>B2C convergent</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</si>
  <si>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</si>
  <si>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</si>
  <si>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</si>
  <si>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</si>
  <si>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</si>
  <si>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</si>
  <si>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</si>
  <si>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 xml:space="preserve">Orange Belgium </t>
  </si>
  <si>
    <t>Convergent customers on cable</t>
  </si>
  <si>
    <t>B2C convergent customer base on cable</t>
  </si>
  <si>
    <t>M2M</t>
  </si>
  <si>
    <t>Consolidated P&amp;L</t>
  </si>
  <si>
    <t>Orange Belgium - operating KPIs</t>
  </si>
  <si>
    <t>Orange Belgium - financials</t>
  </si>
  <si>
    <t>Orange Belgium - mobile tariff plans</t>
  </si>
  <si>
    <t>+32 (0) 46 846 9531</t>
  </si>
  <si>
    <t>eCapex</t>
  </si>
  <si>
    <t>Postpaid</t>
  </si>
  <si>
    <t>Upcoming events</t>
  </si>
  <si>
    <t>Orange Communications Luxembourg - operating KPIs</t>
  </si>
  <si>
    <t>Orange Communications Luxembourg - financials</t>
  </si>
  <si>
    <t>Orange Communications Luxembourg - mobile tariff plans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</si>
  <si>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</si>
  <si>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</si>
  <si>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</si>
  <si>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</si>
  <si>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</si>
  <si>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</si>
  <si>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</si>
  <si>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</si>
  <si>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</si>
  <si>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</si>
  <si>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</si>
  <si>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</si>
  <si>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</si>
  <si>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</si>
  <si>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B2B convergent</t>
  </si>
  <si>
    <t>Mobile-only</t>
  </si>
  <si>
    <t>Postpaid (mobile-only)</t>
  </si>
  <si>
    <t>Right-of-use assets</t>
  </si>
  <si>
    <t>Amortization of right-of-use assets</t>
  </si>
  <si>
    <t>Impairment of fixed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</si>
  <si>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</si>
  <si>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</si>
  <si>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</si>
  <si>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</si>
  <si>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</si>
  <si>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</si>
  <si>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</si>
  <si>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</si>
  <si>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</si>
  <si>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</si>
  <si>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</si>
  <si>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Operating profit (EBIT)</t>
  </si>
  <si>
    <t>Depreciation, amortization of other intangible assets and property, plant and equipment</t>
  </si>
  <si>
    <t>Financial debt</t>
  </si>
  <si>
    <t>Be</t>
  </si>
  <si>
    <t>Move</t>
  </si>
  <si>
    <t>Data (gb), of which in</t>
  </si>
  <si>
    <t>EU &amp; USA</t>
  </si>
  <si>
    <t>Add back</t>
  </si>
  <si>
    <t>in '000</t>
  </si>
  <si>
    <t>in € per month</t>
  </si>
  <si>
    <t>EBITDAaL (since 1 January 2019)</t>
  </si>
  <si>
    <t xml:space="preserve">Incoming &amp; Visitor Roaming </t>
  </si>
  <si>
    <t xml:space="preserve">Wholesale revenues, of which </t>
  </si>
  <si>
    <t>Reconciliation to Organic cash flow &amp; EBITDAaL</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</si>
  <si>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</si>
  <si>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</si>
  <si>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</si>
  <si>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</si>
  <si>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</si>
  <si>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</si>
  <si>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</si>
  <si>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</si>
  <si>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</si>
  <si>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EBITDAaL minus eCapex since 1 January 2019. Prior to 31 December 2018 it was defined as  Adjusted EBITDA minus Capex.</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</si>
  <si>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</si>
  <si>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eCapex (since 1 January 2019)</t>
  </si>
  <si>
    <t xml:space="preserve">Capex (prior to 31 December 2018)
</t>
  </si>
  <si>
    <t>Capital expenditures on tangible and intangible assets excluding telecommunication licenses and excluding investments through financial leases.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</si>
  <si>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</si>
  <si>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</si>
  <si>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</si>
  <si>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</si>
  <si>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</si>
  <si>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</si>
  <si>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</si>
  <si>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</si>
  <si>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</si>
  <si>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</si>
  <si>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</si>
  <si>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</si>
  <si>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</si>
  <si>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</si>
  <si>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</si>
  <si>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</si>
  <si>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</si>
  <si>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</si>
  <si>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margin as % of revenues</t>
  </si>
  <si>
    <t>Financial results Q2 2020 (7:00 am CET) – Press release</t>
  </si>
  <si>
    <t>Financial results Q2 2020 (2:00 pm CET) – Audio conference call</t>
  </si>
  <si>
    <t>Financial results Q3 2020 (7:00 am CET) – Press release</t>
  </si>
  <si>
    <t>Profit (loss) before tax</t>
  </si>
  <si>
    <t>Impairment of non-current assets</t>
  </si>
  <si>
    <t>GoLight</t>
  </si>
  <si>
    <t>GoPlus</t>
  </si>
  <si>
    <t>GoIntense</t>
  </si>
  <si>
    <t>GoUnlimited</t>
  </si>
  <si>
    <r>
      <rPr>
        <vertAlign val="superscript"/>
        <sz val="10"/>
        <color theme="1"/>
        <rFont val="Helvetica 55 Roman"/>
        <family val="2"/>
      </rPr>
      <t>1</t>
    </r>
    <r>
      <rPr>
        <sz val="10"/>
        <color theme="1"/>
        <rFont val="Helvetica 55 Roman"/>
        <family val="2"/>
      </rPr>
      <t xml:space="preserve"> 4G data capped at 30GB then throttled to 512kbps</t>
    </r>
  </si>
  <si>
    <t>500mb</t>
  </si>
  <si>
    <t>Q1 2020</t>
  </si>
  <si>
    <t xml:space="preserve">Indirect costs </t>
  </si>
  <si>
    <t>Total non-current assets</t>
  </si>
  <si>
    <t>Total current assets</t>
  </si>
  <si>
    <t>Total current liabilities</t>
  </si>
  <si>
    <t>2019*</t>
  </si>
  <si>
    <t>Q4 2019*</t>
  </si>
  <si>
    <t>Lease interest expense</t>
  </si>
  <si>
    <t>Financial results Q3 2020 (2:00 pm CET) – Audio conference call</t>
  </si>
  <si>
    <t>Feel</t>
  </si>
  <si>
    <t>Like</t>
  </si>
  <si>
    <t>* 2019 shows final figures which may include reclassifications suggested by the auditors at then end of the year</t>
  </si>
  <si>
    <t>Indirect costs including RouA and finance lease costs**</t>
  </si>
  <si>
    <t>** Lease expenses are considered financial costs (below the EBIT)</t>
  </si>
  <si>
    <t>Labour costs</t>
  </si>
  <si>
    <t>Q2 2020 results toolkit</t>
  </si>
  <si>
    <t>Q2 2020</t>
  </si>
  <si>
    <t>Total liabilities</t>
  </si>
  <si>
    <t>reported</t>
  </si>
  <si>
    <t>Net profit (loss) before the period</t>
  </si>
  <si>
    <t>Adjustments to reconcile net profit (loss) to cash generated from operations</t>
  </si>
  <si>
    <t>Financial result</t>
  </si>
  <si>
    <t>Financial costs</t>
  </si>
  <si>
    <t>Profit (loss) before taxation (PBT)</t>
  </si>
  <si>
    <t>H1 2019</t>
  </si>
  <si>
    <t>H1 2020</t>
  </si>
  <si>
    <t>Net profit (loss) before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</si>
</sst>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06">
    <numFmt numFmtId="43" formatCode="_-* #,##0.00\ _€_-;\-* #,##0.00\ _€_-;_-* &quot;-&quot;??\ _€_-;_-@_-"/>
    <numFmt numFmtId="164" formatCode="_-* #,##0_-;\-* #,##0_-;_-* &quot;-&quot;_-;_-@_-"/>
    <numFmt numFmtId="165" formatCode="_-* #,##0.00_-;\-* #,##0.00_-;_-* &quot;-&quot;??_-;_-@_-"/>
    <numFmt numFmtId="166" formatCode="&quot;$&quot;#,##0_);[Red]\(&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
    <numFmt numFmtId="175" formatCode="#,##0_);\(#,##0\);0_)"/>
    <numFmt numFmtId="176" formatCode="#,##0,_-;\(#,##0,\)_-;_ &quot;-&quot;_-;_-@_-"/>
    <numFmt numFmtId="177" formatCode="_ * #,##0_ ;_ * \(#,##0\)_ ;_ * &quot;-&quot;??_ ;_ @_ "/>
    <numFmt numFmtId="178" formatCode="0.0%_);\(0.0%\)"/>
    <numFmt numFmtId="179" formatCode="#,##0;\(#,##0\)"/>
    <numFmt numFmtId="180" formatCode="0.0_)\%;\(0.0\)\%;0.0_)\%;@_)_%"/>
    <numFmt numFmtId="181" formatCode="#,##0.0_)_%;\(#,##0.0\)_%;0.0_)_%;@_)_%"/>
    <numFmt numFmtId="182" formatCode="#,##0\ ;\(#,##0\)"/>
    <numFmt numFmtId="183" formatCode="#,##0.00\ ;\(#,##0.00\)\ ;\ "/>
    <numFmt numFmtId="184" formatCode="#,##0.0_);\(#,##0.0\);#,##0.0_);@_)"/>
    <numFmt numFmtId="185" formatCode="#,##0.0_);\(#,##0.0\)"/>
    <numFmt numFmtId="186" formatCode="&quot;$&quot;_(#,##0.00_);&quot;$&quot;\(#,##0.00\)"/>
    <numFmt numFmtId="187" formatCode="0.0_)"/>
    <numFmt numFmtId="188" formatCode="&quot;$&quot;_(#,##0.00_);&quot;$&quot;\(#,##0.00\);&quot;$&quot;_(0.00_);@_)"/>
    <numFmt numFmtId="189" formatCode="#,##0.0;\-#,##0.0"/>
    <numFmt numFmtId="190" formatCode="###0;\-###0"/>
    <numFmt numFmtId="191" formatCode="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_);\(#,##0.0\);0.0_)"/>
    <numFmt numFmtId="368" formatCode="[$-409]d\-mmm\-yy;@"/>
  </numFmts>
  <fonts count="360">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b/>
      <sz val="7"/>
      <name val="Helvetica 55 Roman"/>
      <family val="2"/>
    </font>
    <font>
      <sz val="11"/>
      <name val="Calibri"/>
      <family val="2"/>
      <scheme val="minor"/>
    </font>
    <font>
      <b/>
      <sz val="7"/>
      <color theme="1"/>
      <name val="Helvetica 55 Roman"/>
      <family val="2"/>
    </font>
    <font>
      <b/>
      <sz val="11"/>
      <color theme="1"/>
      <name val="Helvetica 75 Bold"/>
      <family val="2"/>
    </font>
    <font>
      <sz val="10"/>
      <color rgb="FFFF0000"/>
      <name val="Helvetica 55 Roman"/>
      <family val="2"/>
    </font>
    <font>
      <i/>
      <sz val="10"/>
      <color rgb="FFFF6600"/>
      <name val="Helvetica 55 Roman"/>
      <family val="2"/>
    </font>
    <font>
      <i/>
      <sz val="7"/>
      <color theme="1"/>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b/>
      <sz val="7"/>
      <color theme="1"/>
      <name val="Helvetica 75 Bold"/>
      <family val="2"/>
    </font>
    <font>
      <sz val="11"/>
      <color rgb="FFFF0000"/>
      <name val="Helvetica 55 Roman"/>
      <family val="2"/>
    </font>
    <font>
      <sz val="11"/>
      <color rgb="FFFF6600"/>
      <name val="Calibri"/>
      <family val="2"/>
      <scheme val="minor"/>
    </font>
    <font>
      <b/>
      <sz val="10"/>
      <color rgb="FFFF6600"/>
      <name val="Helvetica 55 Roman"/>
    </font>
    <font>
      <b/>
      <sz val="10"/>
      <name val="Helvetica 55 Roman"/>
    </font>
    <font>
      <sz val="7"/>
      <name val="Helvetica 55 Roman"/>
    </font>
  </fonts>
  <fills count="1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103">
    <xf numFmtId="0" fontId="0" fillId="0" borderId="0"/>
    <xf numFmtId="0" fontId="6" fillId="0" borderId="0"/>
    <xf numFmtId="0" fontId="7"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0" fontId="6" fillId="0" borderId="0"/>
    <xf numFmtId="9" fontId="20" fillId="0" borderId="0" applyFont="0" applyFill="0" applyBorder="0" applyAlignment="0" applyProtection="0"/>
    <xf numFmtId="0" fontId="20" fillId="0" borderId="0"/>
    <xf numFmtId="0" fontId="15" fillId="0" borderId="0"/>
    <xf numFmtId="9" fontId="15" fillId="0" borderId="0" applyFont="0" applyFill="0" applyBorder="0" applyAlignment="0" applyProtection="0"/>
    <xf numFmtId="0" fontId="24" fillId="0" borderId="0" applyNumberFormat="0" applyFill="0" applyBorder="0" applyAlignment="0" applyProtection="0"/>
    <xf numFmtId="0" fontId="25" fillId="0" borderId="0"/>
    <xf numFmtId="177"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7" fontId="6" fillId="0" borderId="0"/>
    <xf numFmtId="0" fontId="26" fillId="0" borderId="0"/>
    <xf numFmtId="0" fontId="26" fillId="0" borderId="0"/>
    <xf numFmtId="0" fontId="26" fillId="0" borderId="0"/>
    <xf numFmtId="0" fontId="8" fillId="0" borderId="0">
      <alignment vertical="top"/>
    </xf>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27" fillId="0" borderId="0" applyFont="0" applyFill="0" applyBorder="0" applyAlignment="0" applyProtection="0"/>
    <xf numFmtId="0" fontId="6" fillId="0" borderId="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26" fillId="0" borderId="0"/>
    <xf numFmtId="177"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8" fontId="27" fillId="0" borderId="0" applyFont="0" applyFill="0" applyBorder="0" applyAlignment="0" applyProtection="0"/>
    <xf numFmtId="0" fontId="26" fillId="0" borderId="0"/>
    <xf numFmtId="0" fontId="26" fillId="0" borderId="0"/>
    <xf numFmtId="177" fontId="6" fillId="0" borderId="0"/>
    <xf numFmtId="177" fontId="6" fillId="0" borderId="0"/>
    <xf numFmtId="0" fontId="6" fillId="0" borderId="0"/>
    <xf numFmtId="0" fontId="6" fillId="0" borderId="0"/>
    <xf numFmtId="0" fontId="26" fillId="0" borderId="0"/>
    <xf numFmtId="0" fontId="26" fillId="0" borderId="0"/>
    <xf numFmtId="178" fontId="27" fillId="0" borderId="0" applyFont="0" applyFill="0" applyBorder="0" applyAlignment="0" applyProtection="0"/>
    <xf numFmtId="0" fontId="26" fillId="0" borderId="0"/>
    <xf numFmtId="178" fontId="27" fillId="0" borderId="0" applyFont="0" applyFill="0" applyBorder="0" applyAlignment="0" applyProtection="0"/>
    <xf numFmtId="177" fontId="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6" applyNumberFormat="0">
      <alignment vertical="center"/>
      <protection locked="0"/>
    </xf>
    <xf numFmtId="0" fontId="6" fillId="0" borderId="6" applyNumberFormat="0">
      <alignment vertical="center"/>
      <protection locked="0"/>
    </xf>
    <xf numFmtId="0" fontId="6" fillId="0" borderId="6" applyNumberFormat="0">
      <alignment vertical="center"/>
      <protection locked="0"/>
    </xf>
    <xf numFmtId="0" fontId="6" fillId="4" borderId="6" applyNumberFormat="0">
      <alignment horizontal="centerContinuous" vertical="center" wrapText="1"/>
    </xf>
    <xf numFmtId="0" fontId="6" fillId="4" borderId="6" applyNumberFormat="0">
      <alignment horizontal="centerContinuous" vertical="center" wrapText="1"/>
    </xf>
    <xf numFmtId="0" fontId="6" fillId="4" borderId="6" applyNumberFormat="0">
      <alignment horizontal="centerContinuous" vertical="center" wrapText="1"/>
    </xf>
    <xf numFmtId="0" fontId="6" fillId="5" borderId="6" applyNumberFormat="0">
      <alignment horizontal="left" vertical="center"/>
    </xf>
    <xf numFmtId="0" fontId="6" fillId="5" borderId="6" applyNumberFormat="0">
      <alignment horizontal="left" vertical="center"/>
    </xf>
    <xf numFmtId="0" fontId="6" fillId="5" borderId="6" applyNumberFormat="0">
      <alignment horizontal="left" vertical="center"/>
    </xf>
    <xf numFmtId="179" fontId="28" fillId="0" borderId="0"/>
    <xf numFmtId="0" fontId="6" fillId="0" borderId="0"/>
    <xf numFmtId="0"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29" fillId="0" borderId="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182" fontId="30"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2" fontId="30" fillId="6" borderId="0" applyNumberFormat="0" applyFont="0"/>
    <xf numFmtId="0" fontId="29" fillId="0" borderId="0"/>
    <xf numFmtId="0" fontId="6" fillId="0" borderId="0"/>
    <xf numFmtId="0" fontId="29" fillId="0" borderId="0"/>
    <xf numFmtId="0" fontId="6" fillId="0" borderId="0"/>
    <xf numFmtId="0" fontId="6" fillId="0" borderId="0"/>
    <xf numFmtId="0" fontId="29" fillId="0" borderId="0"/>
    <xf numFmtId="179" fontId="28"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9" fillId="0" borderId="0"/>
    <xf numFmtId="179" fontId="28" fillId="0" borderId="0"/>
    <xf numFmtId="182" fontId="30" fillId="6" borderId="0" applyNumberFormat="0" applyFont="0"/>
    <xf numFmtId="0" fontId="30" fillId="0" borderId="0"/>
    <xf numFmtId="0" fontId="6" fillId="0" borderId="0"/>
    <xf numFmtId="0" fontId="8"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7" fontId="6" fillId="0" borderId="0"/>
    <xf numFmtId="183"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2" fontId="13" fillId="0" borderId="0" applyFont="0" applyFill="0" applyBorder="0" applyAlignment="0" applyProtection="0"/>
    <xf numFmtId="183" fontId="6" fillId="0" borderId="0" applyFont="0" applyFill="0" applyBorder="0" applyAlignment="0" applyProtection="0"/>
    <xf numFmtId="188" fontId="6" fillId="0" borderId="0" applyFont="0" applyFill="0" applyBorder="0" applyAlignment="0" applyProtection="0"/>
    <xf numFmtId="39" fontId="6" fillId="0" borderId="0" applyFont="0" applyFill="0" applyBorder="0" applyAlignment="0" applyProtection="0"/>
    <xf numFmtId="19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79" fontId="28" fillId="0" borderId="0"/>
    <xf numFmtId="179" fontId="28" fillId="0" borderId="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applyFont="0" applyFill="0" applyBorder="0" applyAlignment="0" applyProtection="0"/>
    <xf numFmtId="194" fontId="6" fillId="0" borderId="0" applyFont="0" applyFill="0" applyBorder="0" applyAlignment="0" applyProtection="0"/>
    <xf numFmtId="0" fontId="6" fillId="0" borderId="0"/>
    <xf numFmtId="0" fontId="6" fillId="0" borderId="0"/>
    <xf numFmtId="179" fontId="28" fillId="0" borderId="0"/>
    <xf numFmtId="0" fontId="6" fillId="0" borderId="0" applyFont="0" applyFill="0" applyBorder="0" applyAlignment="0" applyProtection="0"/>
    <xf numFmtId="0" fontId="6" fillId="0" borderId="0"/>
    <xf numFmtId="0" fontId="8"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9" fontId="28" fillId="0" borderId="0"/>
    <xf numFmtId="0" fontId="31" fillId="0" borderId="0"/>
    <xf numFmtId="0" fontId="32"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179"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8"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xf numFmtId="0" fontId="6" fillId="0" borderId="0"/>
    <xf numFmtId="0" fontId="6" fillId="0" borderId="0"/>
    <xf numFmtId="179" fontId="28" fillId="0" borderId="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30" fillId="0" borderId="0" applyBorder="0"/>
    <xf numFmtId="0" fontId="31" fillId="0" borderId="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13" fillId="0" borderId="0" applyFont="0" applyFill="0" applyBorder="0" applyAlignment="0" applyProtection="0"/>
    <xf numFmtId="0" fontId="6" fillId="0" borderId="0" applyFont="0" applyFill="0" applyBorder="0" applyAlignment="0" applyProtection="0"/>
    <xf numFmtId="202"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Protection="0">
      <alignment horizontal="right"/>
    </xf>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203"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3" fontId="6"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1" fontId="13" fillId="0" borderId="0" applyFont="0" applyFill="0" applyBorder="0" applyAlignment="0" applyProtection="0"/>
    <xf numFmtId="21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2" fontId="6" fillId="0" borderId="0" applyFont="0" applyFill="0" applyBorder="0" applyAlignment="0" applyProtection="0"/>
    <xf numFmtId="179" fontId="28" fillId="0" borderId="0"/>
    <xf numFmtId="0" fontId="29" fillId="0" borderId="0"/>
    <xf numFmtId="0" fontId="29" fillId="0" borderId="0"/>
    <xf numFmtId="0" fontId="29" fillId="0" borderId="0"/>
    <xf numFmtId="0" fontId="29" fillId="0" borderId="0"/>
    <xf numFmtId="0" fontId="25" fillId="0" borderId="0" applyNumberFormat="0" applyFont="0" applyFill="0" applyBorder="0" applyAlignment="0" applyProtection="0"/>
    <xf numFmtId="0" fontId="29"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29" fillId="0" borderId="0"/>
    <xf numFmtId="0" fontId="29" fillId="0" borderId="0"/>
    <xf numFmtId="0" fontId="30" fillId="0" borderId="0" applyBorder="0"/>
    <xf numFmtId="0" fontId="30" fillId="0" borderId="0" applyBorder="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191" fontId="6" fillId="0" borderId="0" applyFont="0" applyFill="0" applyBorder="0" applyAlignment="0" applyProtection="0"/>
    <xf numFmtId="224"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28" fillId="0" borderId="0"/>
    <xf numFmtId="0" fontId="6" fillId="0" borderId="0"/>
    <xf numFmtId="0" fontId="29" fillId="0" borderId="0"/>
    <xf numFmtId="0" fontId="29" fillId="0" borderId="0"/>
    <xf numFmtId="0" fontId="2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29" fillId="0" borderId="0"/>
    <xf numFmtId="0" fontId="6" fillId="0" borderId="0"/>
    <xf numFmtId="0" fontId="6" fillId="0" borderId="0"/>
    <xf numFmtId="0" fontId="6" fillId="0" borderId="0"/>
    <xf numFmtId="0" fontId="6" fillId="0" borderId="0"/>
    <xf numFmtId="182" fontId="30" fillId="6" borderId="0" applyNumberFormat="0" applyFont="0"/>
    <xf numFmtId="0" fontId="6" fillId="0" borderId="0" applyNumberFormat="0" applyFill="0" applyBorder="0" applyAlignment="0" applyProtection="0"/>
    <xf numFmtId="0" fontId="35"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pplyNumberFormat="0" applyFill="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0" applyNumberFormat="0" applyFill="0" applyBorder="0" applyProtection="0">
      <alignment horizontal="left"/>
    </xf>
    <xf numFmtId="0" fontId="3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8"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29" fillId="0" borderId="0"/>
    <xf numFmtId="0" fontId="6" fillId="0" borderId="0"/>
    <xf numFmtId="0" fontId="6" fillId="0" borderId="0"/>
    <xf numFmtId="0" fontId="29" fillId="0" borderId="0"/>
    <xf numFmtId="0" fontId="25" fillId="0" borderId="0" applyNumberFormat="0" applyFont="0" applyFill="0" applyBorder="0" applyAlignment="0" applyProtection="0"/>
    <xf numFmtId="0" fontId="29" fillId="0" borderId="0"/>
    <xf numFmtId="0" fontId="29" fillId="0" borderId="0"/>
    <xf numFmtId="0" fontId="29"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9" fillId="0" borderId="0" applyNumberFormat="0" applyFill="0" applyBorder="0" applyAlignment="0" applyProtection="0"/>
    <xf numFmtId="0" fontId="6" fillId="0" borderId="0"/>
    <xf numFmtId="0" fontId="40" fillId="0" borderId="0"/>
    <xf numFmtId="0" fontId="6" fillId="0" borderId="0"/>
    <xf numFmtId="0" fontId="41" fillId="0" borderId="0"/>
    <xf numFmtId="0" fontId="42" fillId="0" borderId="0"/>
    <xf numFmtId="0" fontId="22" fillId="0" borderId="2"/>
    <xf numFmtId="0" fontId="22" fillId="0" borderId="2"/>
    <xf numFmtId="0" fontId="22" fillId="0" borderId="2"/>
    <xf numFmtId="3" fontId="22" fillId="0" borderId="4"/>
    <xf numFmtId="0" fontId="22" fillId="0" borderId="0" applyNumberFormat="0"/>
    <xf numFmtId="3" fontId="43" fillId="0" borderId="0"/>
    <xf numFmtId="0" fontId="6" fillId="0" borderId="0" applyNumberFormat="0"/>
    <xf numFmtId="10" fontId="43" fillId="0" borderId="0"/>
    <xf numFmtId="0" fontId="6" fillId="0" borderId="0" applyNumberFormat="0"/>
    <xf numFmtId="4" fontId="43" fillId="0" borderId="0"/>
    <xf numFmtId="214" fontId="43" fillId="0" borderId="0"/>
    <xf numFmtId="3" fontId="44" fillId="0" borderId="0"/>
    <xf numFmtId="201" fontId="29" fillId="0" borderId="0"/>
    <xf numFmtId="225" fontId="6" fillId="0" borderId="0"/>
    <xf numFmtId="0" fontId="45" fillId="0" borderId="0" applyFont="0" applyFill="0" applyBorder="0" applyAlignment="0" applyProtection="0"/>
    <xf numFmtId="0" fontId="46" fillId="0" borderId="10" applyFont="0" applyFill="0" applyBorder="0" applyAlignment="0" applyProtection="0">
      <alignment horizontal="center"/>
    </xf>
    <xf numFmtId="0" fontId="6" fillId="0" borderId="11" applyNumberFormat="0"/>
    <xf numFmtId="10" fontId="44" fillId="0" borderId="0"/>
    <xf numFmtId="4" fontId="44" fillId="0" borderId="0"/>
    <xf numFmtId="214" fontId="44" fillId="0" borderId="0"/>
    <xf numFmtId="3" fontId="6" fillId="0" borderId="12"/>
    <xf numFmtId="3" fontId="6" fillId="0" borderId="3"/>
    <xf numFmtId="3" fontId="47" fillId="0" borderId="12"/>
    <xf numFmtId="0" fontId="8" fillId="9" borderId="0">
      <alignment wrapText="1"/>
    </xf>
    <xf numFmtId="0" fontId="8" fillId="0" borderId="0">
      <alignment wrapText="1"/>
    </xf>
    <xf numFmtId="0" fontId="8" fillId="8" borderId="0" applyNumberFormat="0">
      <alignment horizontal="right" vertical="top" wrapText="1"/>
    </xf>
    <xf numFmtId="2" fontId="29" fillId="0" borderId="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8" fillId="15" borderId="0">
      <alignment wrapText="1"/>
    </xf>
    <xf numFmtId="0" fontId="8" fillId="0" borderId="0">
      <alignment wrapText="1"/>
    </xf>
    <xf numFmtId="0" fontId="6" fillId="0" borderId="0"/>
    <xf numFmtId="0" fontId="8" fillId="9" borderId="0" applyNumberFormat="0">
      <alignment horizontal="right" vertical="top" wrapText="1"/>
    </xf>
    <xf numFmtId="0" fontId="49" fillId="0" borderId="0" applyFont="0" applyFill="0" applyBorder="0" applyAlignment="0" applyProtection="0"/>
    <xf numFmtId="0" fontId="48" fillId="16"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1"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18" borderId="0" applyNumberFormat="0" applyBorder="0" applyAlignment="0" applyProtection="0"/>
    <xf numFmtId="0" fontId="51" fillId="14" borderId="0" applyNumberFormat="0" applyBorder="0" applyAlignment="0" applyProtection="0"/>
    <xf numFmtId="0" fontId="51" fillId="7"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44" fillId="15" borderId="0" applyFont="0" applyFill="0"/>
    <xf numFmtId="0" fontId="53" fillId="4" borderId="0" applyNumberFormat="0" applyBorder="0" applyAlignment="0" applyProtection="0"/>
    <xf numFmtId="211" fontId="6" fillId="0" borderId="0" applyNumberFormat="0" applyFill="0" applyBorder="0" applyAlignment="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226" fontId="6" fillId="0" borderId="0" applyFill="0" applyBorder="0" applyProtection="0">
      <alignment horizontal="right"/>
    </xf>
    <xf numFmtId="227" fontId="6" fillId="0" borderId="0" applyFont="0" applyFill="0" applyBorder="0">
      <alignment horizontal="right"/>
    </xf>
    <xf numFmtId="0" fontId="13" fillId="0" borderId="0" applyNumberFormat="0" applyAlignment="0"/>
    <xf numFmtId="0" fontId="22" fillId="23" borderId="13" applyNumberFormat="0" applyAlignment="0">
      <alignment horizontal="right"/>
    </xf>
    <xf numFmtId="228" fontId="6" fillId="24" borderId="14">
      <alignment horizontal="center" vertical="center"/>
    </xf>
    <xf numFmtId="0" fontId="22" fillId="23" borderId="13" applyNumberFormat="0" applyAlignment="0">
      <alignment horizontal="right"/>
    </xf>
    <xf numFmtId="177" fontId="6" fillId="0" borderId="0"/>
    <xf numFmtId="174" fontId="54" fillId="0" borderId="0" applyFill="0" applyBorder="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5" fillId="0" borderId="0"/>
    <xf numFmtId="229" fontId="56" fillId="0" borderId="0"/>
    <xf numFmtId="230" fontId="57" fillId="0" borderId="0" applyFont="0" applyFill="0" applyBorder="0" applyAlignment="0" applyProtection="0"/>
    <xf numFmtId="231" fontId="58" fillId="0" borderId="0" applyFont="0" applyFill="0" applyBorder="0" applyAlignment="0" applyProtection="0"/>
    <xf numFmtId="0" fontId="6" fillId="0" borderId="0" applyNumberFormat="0" applyFill="0" applyBorder="0" applyAlignment="0" applyProtection="0"/>
    <xf numFmtId="0" fontId="59" fillId="0" borderId="0" applyNumberFormat="0" applyFill="0" applyBorder="0" applyAlignment="0" applyProtection="0"/>
    <xf numFmtId="3" fontId="60" fillId="0" borderId="0"/>
    <xf numFmtId="0" fontId="61" fillId="0" borderId="15" applyNumberFormat="0" applyFill="0" applyBorder="0" applyAlignment="0" applyProtection="0"/>
    <xf numFmtId="0" fontId="61" fillId="0" borderId="15" applyNumberFormat="0" applyFill="0" applyBorder="0" applyAlignment="0" applyProtection="0"/>
    <xf numFmtId="0" fontId="62" fillId="0" borderId="15" applyNumberFormat="0" applyFill="0" applyBorder="0" applyAlignment="0" applyProtection="0"/>
    <xf numFmtId="0" fontId="62" fillId="0" borderId="15" applyNumberFormat="0" applyFill="0" applyBorder="0" applyAlignment="0" applyProtection="0"/>
    <xf numFmtId="0" fontId="63" fillId="0" borderId="15" applyNumberFormat="0" applyFill="0" applyBorder="0" applyAlignment="0" applyProtection="0"/>
    <xf numFmtId="0" fontId="63" fillId="0" borderId="15" applyNumberFormat="0" applyFill="0" applyBorder="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232" fontId="64" fillId="0" borderId="16" applyNumberFormat="0" applyBorder="0" applyProtection="0">
      <alignment horizontal="center" vertical="center"/>
    </xf>
    <xf numFmtId="0" fontId="45" fillId="0" borderId="0" applyNumberFormat="0" applyFill="0" applyBorder="0" applyAlignment="0" applyProtection="0"/>
    <xf numFmtId="10" fontId="65" fillId="25" borderId="0" applyBorder="0"/>
    <xf numFmtId="179" fontId="66" fillId="26" borderId="0" applyNumberFormat="0" applyFill="0" applyBorder="0" applyAlignment="0" applyProtection="0">
      <alignment horizontal="right"/>
    </xf>
    <xf numFmtId="0" fontId="67" fillId="10" borderId="17" applyNumberFormat="0" applyAlignment="0" applyProtection="0"/>
    <xf numFmtId="0" fontId="57" fillId="0" borderId="0" applyNumberFormat="0" applyFill="0" applyBorder="0" applyAlignment="0" applyProtection="0"/>
    <xf numFmtId="0" fontId="68" fillId="0" borderId="0" applyNumberFormat="0" applyFill="0" applyBorder="0" applyAlignment="0" applyProtection="0"/>
    <xf numFmtId="0" fontId="19" fillId="27" borderId="0"/>
    <xf numFmtId="2" fontId="69" fillId="28" borderId="0">
      <alignment vertical="center"/>
    </xf>
    <xf numFmtId="14" fontId="70" fillId="29" borderId="0" applyNumberFormat="0" applyBorder="0" applyProtection="0">
      <alignment horizontal="left" vertical="center" wrapText="1"/>
    </xf>
    <xf numFmtId="182" fontId="30" fillId="6" borderId="0" applyNumberFormat="0" applyFont="0"/>
    <xf numFmtId="233" fontId="71" fillId="0" borderId="0" applyFill="0" applyBorder="0" applyAlignment="0" applyProtection="0">
      <protection locked="0"/>
    </xf>
    <xf numFmtId="3" fontId="72" fillId="0" borderId="0"/>
    <xf numFmtId="0" fontId="73" fillId="10" borderId="6" applyNumberFormat="0" applyAlignment="0" applyProtection="0"/>
    <xf numFmtId="0" fontId="74" fillId="0" borderId="0" applyNumberFormat="0" applyFill="0" applyBorder="0" applyAlignment="0" applyProtection="0">
      <alignment vertical="top"/>
      <protection locked="0"/>
    </xf>
    <xf numFmtId="234" fontId="6" fillId="0" borderId="0" applyFont="0" applyFill="0" applyBorder="0" applyAlignment="0" applyProtection="0"/>
    <xf numFmtId="0" fontId="75" fillId="0" borderId="0" applyNumberFormat="0" applyFill="0" applyBorder="0" applyAlignment="0" applyProtection="0"/>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7" fillId="28" borderId="0"/>
    <xf numFmtId="167" fontId="13" fillId="0" borderId="0" applyNumberFormat="0" applyFont="0" applyAlignment="0"/>
    <xf numFmtId="0" fontId="78" fillId="30" borderId="0" applyNumberFormat="0" applyBorder="0">
      <alignment horizontal="center" vertical="center"/>
    </xf>
    <xf numFmtId="0" fontId="79" fillId="31" borderId="18" applyNumberFormat="0" applyProtection="0">
      <alignment vertical="center"/>
    </xf>
    <xf numFmtId="14" fontId="80" fillId="0" borderId="0" applyNumberFormat="0" applyFill="0" applyBorder="0" applyAlignment="0" applyProtection="0">
      <alignment horizontal="center"/>
    </xf>
    <xf numFmtId="0" fontId="51" fillId="30" borderId="19"/>
    <xf numFmtId="0" fontId="81" fillId="0" borderId="0" applyNumberFormat="0" applyFill="0" applyBorder="0" applyAlignment="0" applyProtection="0"/>
    <xf numFmtId="0" fontId="82" fillId="0" borderId="0" applyNumberFormat="0" applyFill="0" applyBorder="0" applyAlignment="0" applyProtection="0"/>
    <xf numFmtId="0" fontId="59" fillId="0" borderId="20">
      <alignment horizontal="center"/>
    </xf>
    <xf numFmtId="0" fontId="6" fillId="0" borderId="20">
      <alignment horizontal="center"/>
    </xf>
    <xf numFmtId="0" fontId="62" fillId="0" borderId="20">
      <alignment horizontal="center"/>
    </xf>
    <xf numFmtId="0" fontId="13" fillId="0" borderId="20">
      <alignment horizontal="center"/>
    </xf>
    <xf numFmtId="0" fontId="62" fillId="0" borderId="2" applyNumberFormat="0" applyFill="0" applyBorder="0" applyAlignment="0" applyProtection="0"/>
    <xf numFmtId="0" fontId="62" fillId="0" borderId="2" applyNumberFormat="0" applyFill="0" applyBorder="0" applyAlignment="0" applyProtection="0"/>
    <xf numFmtId="0" fontId="83" fillId="0" borderId="1" applyNumberFormat="0" applyFill="0" applyAlignment="0" applyProtection="0"/>
    <xf numFmtId="0" fontId="84" fillId="26" borderId="21" applyNumberFormat="0" applyFill="0" applyBorder="0" applyAlignment="0" applyProtection="0">
      <protection locked="0"/>
    </xf>
    <xf numFmtId="235" fontId="24" fillId="0" borderId="2" applyAlignment="0" applyProtection="0"/>
    <xf numFmtId="0" fontId="24" fillId="0" borderId="2" applyAlignment="0" applyProtection="0"/>
    <xf numFmtId="0" fontId="71" fillId="0" borderId="22" applyNumberFormat="0" applyFont="0" applyFill="0" applyAlignment="0" applyProtection="0"/>
    <xf numFmtId="236" fontId="6" fillId="0" borderId="23" applyNumberFormat="0" applyFill="0" applyAlignment="0" applyProtection="0"/>
    <xf numFmtId="0" fontId="85" fillId="0" borderId="3">
      <alignment horizontal="right"/>
    </xf>
    <xf numFmtId="237" fontId="86" fillId="0" borderId="0" applyFont="0" applyFill="0" applyBorder="0" applyAlignment="0" applyProtection="0"/>
    <xf numFmtId="0" fontId="87" fillId="0" borderId="2">
      <alignment horizontal="left" wrapText="1"/>
    </xf>
    <xf numFmtId="0" fontId="87" fillId="0" borderId="2">
      <alignment horizontal="left" wrapText="1"/>
    </xf>
    <xf numFmtId="0" fontId="87" fillId="0" borderId="2">
      <alignment horizontal="left" wrapText="1"/>
    </xf>
    <xf numFmtId="238" fontId="6" fillId="0" borderId="0" applyFont="0" applyFill="0" applyBorder="0" applyAlignment="0" applyProtection="0"/>
    <xf numFmtId="239" fontId="88" fillId="0" borderId="0" applyNumberFormat="0" applyFont="0" applyFill="0" applyBorder="0" applyProtection="0"/>
    <xf numFmtId="0" fontId="30" fillId="0" borderId="0" applyFont="0" applyFill="0" applyBorder="0" applyAlignment="0" applyProtection="0"/>
    <xf numFmtId="240" fontId="6" fillId="0" borderId="0" applyFont="0" applyFill="0" applyBorder="0" applyAlignment="0" applyProtection="0"/>
    <xf numFmtId="0" fontId="49" fillId="0" borderId="0"/>
    <xf numFmtId="0" fontId="89" fillId="0" borderId="0"/>
    <xf numFmtId="241" fontId="13" fillId="0" borderId="0">
      <alignment horizontal="right" vertical="center"/>
    </xf>
    <xf numFmtId="0" fontId="90" fillId="0" borderId="13"/>
    <xf numFmtId="242" fontId="17" fillId="0" borderId="0" applyFill="0" applyBorder="0" applyAlignment="0"/>
    <xf numFmtId="242" fontId="17" fillId="0" borderId="0" applyFill="0" applyBorder="0" applyAlignment="0"/>
    <xf numFmtId="242"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244" fontId="17" fillId="0" borderId="0" applyFill="0" applyBorder="0" applyAlignment="0"/>
    <xf numFmtId="244" fontId="17" fillId="0" borderId="0" applyFill="0" applyBorder="0" applyAlignment="0"/>
    <xf numFmtId="244" fontId="17" fillId="0" borderId="0" applyFill="0" applyBorder="0" applyAlignment="0"/>
    <xf numFmtId="245" fontId="17" fillId="0" borderId="0" applyFill="0" applyBorder="0" applyAlignment="0"/>
    <xf numFmtId="245" fontId="17" fillId="0" borderId="0" applyFill="0" applyBorder="0" applyAlignment="0"/>
    <xf numFmtId="245" fontId="17" fillId="0" borderId="0" applyFill="0" applyBorder="0" applyAlignment="0"/>
    <xf numFmtId="246" fontId="17" fillId="0" borderId="0" applyFill="0" applyBorder="0" applyAlignment="0"/>
    <xf numFmtId="246" fontId="17" fillId="0" borderId="0" applyFill="0" applyBorder="0" applyAlignment="0"/>
    <xf numFmtId="246" fontId="17" fillId="0" borderId="0" applyFill="0" applyBorder="0" applyAlignment="0"/>
    <xf numFmtId="242" fontId="17" fillId="0" borderId="0" applyFill="0" applyBorder="0" applyAlignment="0"/>
    <xf numFmtId="242" fontId="17" fillId="0" borderId="0" applyFill="0" applyBorder="0" applyAlignment="0"/>
    <xf numFmtId="242" fontId="17" fillId="0" borderId="0" applyFill="0" applyBorder="0" applyAlignment="0"/>
    <xf numFmtId="247" fontId="17" fillId="0" borderId="0" applyFill="0" applyBorder="0" applyAlignment="0"/>
    <xf numFmtId="247" fontId="17" fillId="0" borderId="0" applyFill="0" applyBorder="0" applyAlignment="0"/>
    <xf numFmtId="247"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0" fontId="91" fillId="10" borderId="6" applyNumberFormat="0" applyAlignment="0" applyProtection="0"/>
    <xf numFmtId="37" fontId="92" fillId="32" borderId="0" applyNumberFormat="0" applyFont="0" applyBorder="0" applyAlignment="0">
      <alignment horizontal="center"/>
    </xf>
    <xf numFmtId="212" fontId="71" fillId="0" borderId="0" applyFill="0" applyBorder="0" applyProtection="0"/>
    <xf numFmtId="233" fontId="71" fillId="0" borderId="0" applyFont="0" applyFill="0" applyBorder="0" applyAlignment="0" applyProtection="0">
      <protection locked="0"/>
    </xf>
    <xf numFmtId="248" fontId="13" fillId="0" borderId="24"/>
    <xf numFmtId="0" fontId="93" fillId="10" borderId="0" applyNumberFormat="0" applyBorder="0" applyProtection="0"/>
    <xf numFmtId="0" fontId="43" fillId="0" borderId="25" applyNumberFormat="0" applyFill="0" applyAlignment="0" applyProtection="0"/>
    <xf numFmtId="238" fontId="6" fillId="0" borderId="0"/>
    <xf numFmtId="1" fontId="94" fillId="0" borderId="0"/>
    <xf numFmtId="0" fontId="6" fillId="0" borderId="0"/>
    <xf numFmtId="0" fontId="72" fillId="0" borderId="0">
      <alignment horizontal="center" wrapText="1"/>
      <protection hidden="1"/>
    </xf>
    <xf numFmtId="0" fontId="95" fillId="33" borderId="13" applyNumberFormat="0" applyBorder="0" applyProtection="0">
      <alignment horizontal="center" vertical="center" wrapText="1"/>
    </xf>
    <xf numFmtId="0" fontId="96" fillId="0" borderId="0" applyNumberFormat="0" applyFill="0" applyBorder="0" applyProtection="0">
      <alignment horizontal="right"/>
    </xf>
    <xf numFmtId="0" fontId="22" fillId="34" borderId="13" applyNumberFormat="0" applyProtection="0">
      <alignment horizontal="center" vertical="center" wrapText="1"/>
      <protection locked="0"/>
    </xf>
    <xf numFmtId="0" fontId="62" fillId="0" borderId="26">
      <alignment horizontal="center"/>
    </xf>
    <xf numFmtId="174" fontId="97" fillId="0" borderId="0" applyFont="0" applyFill="0" applyBorder="0" applyAlignment="0" applyProtection="0"/>
    <xf numFmtId="249" fontId="6" fillId="0" borderId="0" applyFont="0" applyFill="0" applyBorder="0" applyAlignment="0" applyProtection="0"/>
    <xf numFmtId="176" fontId="6" fillId="0" borderId="0" applyFont="0" applyFill="0" applyBorder="0" applyAlignment="0" applyProtection="0"/>
    <xf numFmtId="242" fontId="6" fillId="0" borderId="0" applyFont="0" applyFill="0" applyBorder="0" applyAlignment="0" applyProtection="0"/>
    <xf numFmtId="250" fontId="6" fillId="0" borderId="0" applyFont="0" applyFill="0" applyBorder="0" applyAlignment="0" applyProtection="0"/>
    <xf numFmtId="40" fontId="98" fillId="0" borderId="0" applyFont="0" applyFill="0" applyBorder="0" applyAlignment="0" applyProtection="0">
      <alignment horizontal="center"/>
    </xf>
    <xf numFmtId="251" fontId="6" fillId="0" borderId="0" applyFont="0" applyFill="0" applyBorder="0" applyAlignment="0" applyProtection="0">
      <alignment horizontal="center"/>
    </xf>
    <xf numFmtId="252" fontId="99" fillId="0" borderId="0" applyFont="0" applyFill="0" applyBorder="0" applyAlignment="0" applyProtection="0">
      <alignment horizontal="right"/>
    </xf>
    <xf numFmtId="253" fontId="99" fillId="0" borderId="0" applyFont="0" applyFill="0" applyBorder="0" applyAlignment="0" applyProtection="0"/>
    <xf numFmtId="0" fontId="99" fillId="0" borderId="0" applyFont="0" applyFill="0" applyBorder="0" applyAlignment="0" applyProtection="0">
      <alignment horizontal="right"/>
    </xf>
    <xf numFmtId="254" fontId="99" fillId="0" borderId="0" applyFont="0" applyFill="0" applyBorder="0" applyAlignment="0" applyProtection="0">
      <alignment horizontal="right"/>
    </xf>
    <xf numFmtId="165" fontId="6" fillId="0" borderId="0" applyFont="0" applyFill="0" applyBorder="0" applyAlignment="0" applyProtection="0"/>
    <xf numFmtId="225" fontId="6" fillId="0" borderId="0"/>
    <xf numFmtId="0" fontId="13" fillId="0" borderId="0"/>
    <xf numFmtId="3" fontId="100" fillId="0" borderId="0" applyFont="0" applyFill="0" applyBorder="0" applyAlignment="0" applyProtection="0"/>
    <xf numFmtId="0" fontId="6" fillId="0" borderId="0" applyFont="0" applyFill="0" applyBorder="0" applyAlignment="0" applyProtection="0"/>
    <xf numFmtId="174" fontId="57" fillId="0" borderId="0" applyFont="0" applyFill="0" applyBorder="0" applyAlignment="0" applyProtection="0"/>
    <xf numFmtId="0" fontId="6" fillId="12" borderId="27" applyNumberFormat="0" applyFont="0" applyAlignment="0" applyProtection="0"/>
    <xf numFmtId="0" fontId="101" fillId="10" borderId="0">
      <alignment vertical="center"/>
    </xf>
    <xf numFmtId="0" fontId="102" fillId="35" borderId="0">
      <alignment horizontal="center" vertical="center" wrapText="1"/>
    </xf>
    <xf numFmtId="225" fontId="6" fillId="0" borderId="0"/>
    <xf numFmtId="0" fontId="102" fillId="35" borderId="0">
      <alignment horizontal="center" vertical="center" wrapText="1"/>
    </xf>
    <xf numFmtId="37" fontId="103" fillId="36" borderId="13">
      <alignment horizontal="right"/>
    </xf>
    <xf numFmtId="0" fontId="104" fillId="0" borderId="0" applyNumberFormat="0" applyAlignment="0">
      <alignment horizontal="left"/>
    </xf>
    <xf numFmtId="0" fontId="105" fillId="0" borderId="0">
      <alignment horizontal="left"/>
    </xf>
    <xf numFmtId="0" fontId="26" fillId="0" borderId="0"/>
    <xf numFmtId="0" fontId="106" fillId="0" borderId="0">
      <alignment horizontal="left"/>
    </xf>
    <xf numFmtId="255" fontId="72" fillId="0" borderId="0" applyFill="0" applyBorder="0">
      <alignment horizontal="right"/>
      <protection locked="0"/>
    </xf>
    <xf numFmtId="227" fontId="6" fillId="0" borderId="13"/>
    <xf numFmtId="243" fontId="6" fillId="0" borderId="0" applyFont="0" applyFill="0" applyBorder="0" applyAlignment="0" applyProtection="0"/>
    <xf numFmtId="256" fontId="6" fillId="0" borderId="0" applyFont="0" applyFill="0" applyBorder="0" applyAlignment="0" applyProtection="0"/>
    <xf numFmtId="169" fontId="71" fillId="0" borderId="0" applyFont="0" applyFill="0" applyBorder="0" applyAlignment="0" applyProtection="0"/>
    <xf numFmtId="168" fontId="107" fillId="0" borderId="28">
      <protection locked="0"/>
    </xf>
    <xf numFmtId="169" fontId="71" fillId="0" borderId="0" applyFont="0" applyFill="0" applyBorder="0" applyAlignment="0" applyProtection="0"/>
    <xf numFmtId="257" fontId="6" fillId="0" borderId="0" applyFont="0" applyFill="0" applyBorder="0" applyAlignment="0" applyProtection="0"/>
    <xf numFmtId="258" fontId="99" fillId="0" borderId="0" applyFont="0" applyFill="0" applyBorder="0" applyAlignment="0" applyProtection="0">
      <alignment horizontal="right"/>
    </xf>
    <xf numFmtId="0" fontId="99" fillId="0" borderId="0" applyFont="0" applyFill="0" applyBorder="0" applyAlignment="0" applyProtection="0">
      <alignment horizontal="right"/>
    </xf>
    <xf numFmtId="0" fontId="108" fillId="0" borderId="0" applyFont="0" applyFill="0" applyAlignment="0"/>
    <xf numFmtId="0" fontId="100" fillId="0" borderId="0" applyFont="0" applyFill="0" applyBorder="0" applyAlignment="0" applyProtection="0"/>
    <xf numFmtId="259" fontId="57" fillId="0" borderId="0" applyFont="0" applyFill="0" applyBorder="0" applyAlignment="0" applyProtection="0"/>
    <xf numFmtId="173" fontId="90" fillId="0" borderId="0" applyFill="0" applyBorder="0">
      <alignment horizontal="right"/>
    </xf>
    <xf numFmtId="0" fontId="44" fillId="0" borderId="29" applyNumberFormat="0">
      <alignment vertical="center"/>
    </xf>
    <xf numFmtId="0" fontId="6" fillId="37" borderId="0" applyNumberFormat="0" applyFont="0" applyAlignment="0"/>
    <xf numFmtId="0" fontId="30" fillId="0" borderId="0" applyFont="0" applyFill="0" applyBorder="0" applyAlignment="0" applyProtection="0"/>
    <xf numFmtId="0" fontId="109" fillId="15" borderId="13">
      <alignment horizontal="right"/>
    </xf>
    <xf numFmtId="169" fontId="110" fillId="0" borderId="0" applyNumberFormat="0" applyFill="0" applyBorder="0" applyAlignment="0"/>
    <xf numFmtId="260" fontId="13" fillId="15" borderId="13"/>
    <xf numFmtId="236" fontId="6" fillId="0" borderId="0" applyFont="0" applyFill="0" applyBorder="0" applyProtection="0">
      <alignment horizontal="right"/>
    </xf>
    <xf numFmtId="15" fontId="62" fillId="0" borderId="0" applyFill="0" applyBorder="0" applyAlignment="0"/>
    <xf numFmtId="0" fontId="62" fillId="38" borderId="0" applyFont="0" applyFill="0" applyBorder="0" applyAlignment="0" applyProtection="0"/>
    <xf numFmtId="261" fontId="6" fillId="38" borderId="30" applyFont="0" applyFill="0" applyBorder="0" applyAlignment="0" applyProtection="0"/>
    <xf numFmtId="262" fontId="6" fillId="38" borderId="0" applyFont="0" applyFill="0" applyBorder="0" applyAlignment="0" applyProtection="0"/>
    <xf numFmtId="17" fontId="62" fillId="0" borderId="0" applyFill="0" applyBorder="0">
      <alignment horizontal="right"/>
    </xf>
    <xf numFmtId="263" fontId="6" fillId="0" borderId="31" applyFont="0" applyFill="0" applyBorder="0" applyAlignment="0" applyProtection="0"/>
    <xf numFmtId="264" fontId="99" fillId="0" borderId="0" applyFont="0" applyFill="0" applyBorder="0" applyAlignment="0" applyProtection="0"/>
    <xf numFmtId="14" fontId="98" fillId="0" borderId="0" applyFill="0" applyBorder="0" applyProtection="0">
      <alignment horizontal="center"/>
    </xf>
    <xf numFmtId="14" fontId="17" fillId="0" borderId="0" applyFill="0" applyBorder="0" applyAlignment="0"/>
    <xf numFmtId="14" fontId="17" fillId="0" borderId="0" applyFill="0" applyBorder="0" applyAlignment="0"/>
    <xf numFmtId="14" fontId="17" fillId="0" borderId="0" applyFill="0" applyBorder="0" applyAlignment="0"/>
    <xf numFmtId="265" fontId="98" fillId="0" borderId="0" applyFill="0" applyBorder="0" applyProtection="0">
      <alignment horizontal="center"/>
    </xf>
    <xf numFmtId="266" fontId="6" fillId="0" borderId="0" applyFont="0" applyFill="0" applyBorder="0" applyProtection="0">
      <alignment horizontal="right"/>
    </xf>
    <xf numFmtId="262" fontId="6" fillId="0" borderId="0" applyFill="0" applyBorder="0">
      <alignment horizontal="right"/>
    </xf>
    <xf numFmtId="4" fontId="22" fillId="1" borderId="32">
      <alignment horizontal="right"/>
    </xf>
    <xf numFmtId="0" fontId="6" fillId="0" borderId="0">
      <alignment horizontal="right"/>
    </xf>
    <xf numFmtId="14" fontId="98" fillId="0" borderId="0" applyFont="0" applyFill="0" applyBorder="0" applyAlignment="0" applyProtection="0">
      <alignment horizontal="center"/>
    </xf>
    <xf numFmtId="265" fontId="98" fillId="0" borderId="0" applyFont="0" applyFill="0" applyBorder="0" applyAlignment="0" applyProtection="0">
      <alignment horizontal="center"/>
    </xf>
    <xf numFmtId="14" fontId="72" fillId="0" borderId="0"/>
    <xf numFmtId="1" fontId="57" fillId="0" borderId="0" applyFont="0" applyFill="0" applyBorder="0" applyAlignment="0" applyProtection="0">
      <alignment horizontal="right"/>
    </xf>
    <xf numFmtId="3" fontId="111" fillId="10" borderId="16" applyNumberFormat="0" applyBorder="0" applyProtection="0">
      <alignment horizontal="right" vertical="center"/>
    </xf>
    <xf numFmtId="174" fontId="111" fillId="10" borderId="16" applyNumberFormat="0" applyBorder="0" applyProtection="0">
      <alignment horizontal="right" vertical="center"/>
    </xf>
    <xf numFmtId="4" fontId="93" fillId="10" borderId="16" applyNumberFormat="0" applyBorder="0" applyProtection="0">
      <alignment horizontal="right" vertical="center"/>
    </xf>
    <xf numFmtId="214" fontId="93" fillId="10" borderId="16" applyNumberFormat="0" applyBorder="0" applyProtection="0">
      <alignment horizontal="right" vertical="center"/>
    </xf>
    <xf numFmtId="211" fontId="29" fillId="0" borderId="0" applyFont="0" applyFill="0" applyBorder="0" applyAlignment="0" applyProtection="0"/>
    <xf numFmtId="211" fontId="112" fillId="0" borderId="0"/>
    <xf numFmtId="175" fontId="113" fillId="0" borderId="10" applyNumberFormat="0" applyFill="0" applyBorder="0" applyAlignment="0">
      <alignment horizontal="left"/>
      <protection locked="0"/>
    </xf>
    <xf numFmtId="267" fontId="57"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114" fillId="0" borderId="0">
      <protection locked="0"/>
    </xf>
    <xf numFmtId="0" fontId="115" fillId="0" borderId="13">
      <alignment horizontal="center"/>
    </xf>
    <xf numFmtId="179" fontId="28" fillId="0" borderId="0"/>
    <xf numFmtId="38" fontId="71" fillId="26" borderId="0">
      <alignment horizontal="right"/>
    </xf>
    <xf numFmtId="173" fontId="13" fillId="0" borderId="0"/>
    <xf numFmtId="268" fontId="98" fillId="0" borderId="0" applyFill="0" applyBorder="0" applyProtection="0"/>
    <xf numFmtId="166" fontId="71" fillId="0" borderId="0" applyFill="0" applyBorder="0" applyProtection="0"/>
    <xf numFmtId="168" fontId="71" fillId="0" borderId="0" applyFill="0" applyBorder="0" applyProtection="0"/>
    <xf numFmtId="169" fontId="6" fillId="0" borderId="0" applyFill="0" applyBorder="0" applyAlignment="0" applyProtection="0"/>
    <xf numFmtId="166" fontId="71" fillId="0" borderId="0" applyFont="0" applyFill="0" applyBorder="0" applyAlignment="0" applyProtection="0"/>
    <xf numFmtId="3" fontId="116" fillId="0" borderId="0"/>
    <xf numFmtId="269" fontId="99" fillId="0" borderId="33" applyNumberFormat="0" applyFont="0" applyFill="0" applyAlignment="0" applyProtection="0"/>
    <xf numFmtId="171" fontId="117" fillId="0" borderId="0" applyFill="0" applyBorder="0" applyAlignment="0" applyProtection="0"/>
    <xf numFmtId="3" fontId="13" fillId="0" borderId="2" applyNumberFormat="0" applyBorder="0"/>
    <xf numFmtId="216" fontId="118" fillId="0" borderId="2" applyNumberFormat="0" applyBorder="0"/>
    <xf numFmtId="3" fontId="13" fillId="0" borderId="2" applyNumberFormat="0" applyBorder="0"/>
    <xf numFmtId="173" fontId="119" fillId="0" borderId="34" applyNumberFormat="0" applyAlignment="0" applyProtection="0">
      <alignment vertical="top"/>
    </xf>
    <xf numFmtId="0" fontId="13" fillId="15" borderId="0" applyNumberFormat="0" applyFont="0" applyBorder="0" applyAlignment="0" applyProtection="0"/>
    <xf numFmtId="173" fontId="119" fillId="0" borderId="34" applyNumberFormat="0" applyAlignment="0" applyProtection="0">
      <alignment vertical="top"/>
    </xf>
    <xf numFmtId="211" fontId="120" fillId="0" borderId="0"/>
    <xf numFmtId="0" fontId="121" fillId="7" borderId="6" applyNumberFormat="0" applyAlignment="0" applyProtection="0"/>
    <xf numFmtId="270" fontId="6" fillId="0" borderId="0">
      <protection locked="0"/>
    </xf>
    <xf numFmtId="270" fontId="6" fillId="0" borderId="0">
      <protection locked="0"/>
    </xf>
    <xf numFmtId="1" fontId="29" fillId="0" borderId="0" applyFont="0" applyFill="0" applyBorder="0" applyAlignment="0" applyProtection="0"/>
    <xf numFmtId="242" fontId="44" fillId="0" borderId="0" applyFill="0" applyBorder="0" applyAlignment="0"/>
    <xf numFmtId="243" fontId="44" fillId="0" borderId="0" applyFill="0" applyBorder="0" applyAlignment="0"/>
    <xf numFmtId="242" fontId="44" fillId="0" borderId="0" applyFill="0" applyBorder="0" applyAlignment="0"/>
    <xf numFmtId="247" fontId="44" fillId="0" borderId="0" applyFill="0" applyBorder="0" applyAlignment="0"/>
    <xf numFmtId="243" fontId="44" fillId="0" borderId="0" applyFill="0" applyBorder="0" applyAlignment="0"/>
    <xf numFmtId="0" fontId="122" fillId="0" borderId="0" applyNumberFormat="0" applyAlignment="0">
      <alignment horizontal="left"/>
    </xf>
    <xf numFmtId="0" fontId="123" fillId="0" borderId="0" applyNumberFormat="0" applyFill="0" applyBorder="0" applyAlignment="0" applyProtection="0"/>
    <xf numFmtId="0" fontId="124" fillId="0" borderId="0" applyNumberFormat="0" applyFill="0" applyBorder="0" applyAlignment="0" applyProtection="0"/>
    <xf numFmtId="0" fontId="22" fillId="0" borderId="0" applyNumberFormat="0" applyFill="0" applyBorder="0"/>
    <xf numFmtId="0" fontId="22" fillId="0" borderId="0" applyNumberFormat="0" applyFill="0" applyBorder="0"/>
    <xf numFmtId="271" fontId="57" fillId="0" borderId="0" applyFont="0" applyFill="0" applyBorder="0" applyAlignment="0"/>
    <xf numFmtId="169" fontId="6" fillId="0" borderId="0">
      <alignment horizontal="center"/>
      <protection locked="0"/>
    </xf>
    <xf numFmtId="0" fontId="109" fillId="11" borderId="6" applyNumberFormat="0" applyAlignment="0" applyProtection="0"/>
    <xf numFmtId="0" fontId="71" fillId="39" borderId="35" applyNumberFormat="0" applyFont="0" applyAlignment="0">
      <protection locked="0"/>
    </xf>
    <xf numFmtId="168" fontId="71" fillId="0" borderId="0" applyFont="0" applyFill="0" applyBorder="0" applyAlignment="0" applyProtection="0">
      <alignment horizontal="right"/>
    </xf>
    <xf numFmtId="272" fontId="57" fillId="0" borderId="0" applyFont="0" applyFill="0" applyBorder="0" applyProtection="0">
      <alignment horizontal="left"/>
      <protection locked="0"/>
    </xf>
    <xf numFmtId="273" fontId="57" fillId="0" borderId="0" applyFont="0" applyFill="0" applyBorder="0" applyProtection="0">
      <alignment horizontal="left"/>
      <protection locked="0"/>
    </xf>
    <xf numFmtId="0" fontId="125" fillId="0" borderId="36" applyNumberFormat="0" applyFill="0" applyAlignment="0" applyProtection="0"/>
    <xf numFmtId="0" fontId="126" fillId="0" borderId="0" applyNumberFormat="0" applyFill="0" applyBorder="0" applyAlignment="0" applyProtection="0"/>
    <xf numFmtId="0" fontId="127" fillId="0" borderId="0"/>
    <xf numFmtId="0" fontId="127" fillId="0" borderId="0"/>
    <xf numFmtId="0" fontId="128" fillId="40" borderId="37"/>
    <xf numFmtId="0" fontId="127" fillId="0" borderId="0"/>
    <xf numFmtId="274" fontId="129" fillId="41" borderId="0"/>
    <xf numFmtId="0" fontId="130" fillId="0" borderId="0"/>
    <xf numFmtId="173" fontId="130" fillId="0" borderId="0"/>
    <xf numFmtId="185" fontId="130" fillId="0" borderId="0"/>
    <xf numFmtId="0" fontId="6" fillId="0" borderId="0" applyFont="0" applyFill="0" applyBorder="0" applyAlignment="0" applyProtection="0"/>
    <xf numFmtId="0" fontId="6" fillId="0" borderId="0" applyFont="0" applyFill="0" applyBorder="0" applyAlignment="0" applyProtection="0"/>
    <xf numFmtId="0" fontId="29" fillId="0" borderId="0"/>
    <xf numFmtId="0" fontId="131" fillId="0" borderId="22" applyFont="0" applyFill="0" applyBorder="0" applyAlignment="0" applyProtection="0">
      <alignment horizontal="center" vertical="center" wrapText="1"/>
    </xf>
    <xf numFmtId="275" fontId="13" fillId="0" borderId="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0" borderId="0" applyFont="0" applyFill="0" applyBorder="0" applyAlignment="0" applyProtection="0"/>
    <xf numFmtId="280" fontId="6" fillId="0" borderId="0" applyFont="0" applyFill="0" applyBorder="0" applyAlignment="0" applyProtection="0"/>
    <xf numFmtId="281" fontId="6" fillId="26" borderId="38" applyFont="0" applyFill="0" applyBorder="0" applyAlignment="0" applyProtection="0"/>
    <xf numFmtId="227" fontId="57" fillId="0" borderId="0" applyFont="0" applyFill="0" applyBorder="0" applyAlignment="0" applyProtection="0"/>
    <xf numFmtId="260" fontId="13" fillId="0" borderId="35"/>
    <xf numFmtId="0" fontId="30" fillId="0" borderId="0" applyNumberFormat="0" applyFill="0" applyBorder="0" applyAlignment="0" applyProtection="0"/>
    <xf numFmtId="174" fontId="57" fillId="0" borderId="0" applyNumberFormat="0" applyBorder="0" applyProtection="0"/>
    <xf numFmtId="282" fontId="108" fillId="0" borderId="0" applyFont="0" applyFill="0" applyBorder="0" applyAlignment="0"/>
    <xf numFmtId="3" fontId="132" fillId="0" borderId="0" applyNumberFormat="0" applyFont="0" applyFill="0" applyBorder="0" applyAlignment="0" applyProtection="0">
      <alignment horizontal="left"/>
    </xf>
    <xf numFmtId="283" fontId="6" fillId="0" borderId="0">
      <protection locked="0"/>
    </xf>
    <xf numFmtId="185" fontId="57" fillId="0" borderId="0" applyFont="0" applyFill="0" applyBorder="0" applyAlignment="0" applyProtection="0">
      <alignment horizontal="right"/>
    </xf>
    <xf numFmtId="198" fontId="57" fillId="0" borderId="0" applyProtection="0"/>
    <xf numFmtId="3" fontId="133" fillId="0" borderId="0" applyFont="0" applyFill="0" applyBorder="0" applyAlignment="0" applyProtection="0"/>
    <xf numFmtId="284" fontId="6" fillId="0" borderId="0">
      <protection locked="0"/>
    </xf>
    <xf numFmtId="166" fontId="57" fillId="0" borderId="0">
      <protection locked="0"/>
    </xf>
    <xf numFmtId="285" fontId="6" fillId="0" borderId="0"/>
    <xf numFmtId="0" fontId="6" fillId="38" borderId="0" applyFont="0" applyFill="0" applyBorder="0" applyAlignment="0"/>
    <xf numFmtId="286" fontId="112" fillId="0" borderId="0"/>
    <xf numFmtId="216" fontId="6" fillId="0" borderId="0" applyFill="0" applyBorder="0">
      <alignment horizontal="right"/>
    </xf>
    <xf numFmtId="0" fontId="134" fillId="0" borderId="0" applyNumberFormat="0" applyFill="0" applyBorder="0" applyAlignment="0" applyProtection="0">
      <alignment vertical="top"/>
      <protection locked="0"/>
    </xf>
    <xf numFmtId="0" fontId="13" fillId="0" borderId="0"/>
    <xf numFmtId="179" fontId="28" fillId="0" borderId="0"/>
    <xf numFmtId="0" fontId="135" fillId="0" borderId="0" applyNumberFormat="0" applyFill="0" applyBorder="0" applyAlignment="0" applyProtection="0">
      <alignment vertical="top"/>
      <protection locked="0"/>
    </xf>
    <xf numFmtId="0" fontId="13" fillId="0" borderId="0" applyNumberFormat="0" applyFill="0" applyBorder="0" applyAlignment="0" applyProtection="0"/>
    <xf numFmtId="0" fontId="136" fillId="0" borderId="0">
      <alignment horizontal="left"/>
    </xf>
    <xf numFmtId="0" fontId="137" fillId="0" borderId="0">
      <alignment horizontal="left"/>
    </xf>
    <xf numFmtId="0" fontId="138" fillId="0" borderId="0">
      <alignment horizontal="left"/>
    </xf>
    <xf numFmtId="0" fontId="138" fillId="0" borderId="0" applyNumberFormat="0" applyFill="0" applyBorder="0" applyProtection="0">
      <alignment horizontal="left"/>
    </xf>
    <xf numFmtId="0" fontId="138" fillId="0" borderId="0">
      <alignment horizontal="left"/>
    </xf>
    <xf numFmtId="37" fontId="139" fillId="3" borderId="0" applyNumberFormat="0" applyBorder="0" applyAlignment="0" applyProtection="0"/>
    <xf numFmtId="0" fontId="6" fillId="42" borderId="0"/>
    <xf numFmtId="250" fontId="6" fillId="26" borderId="13" applyFont="0" applyBorder="0" applyAlignment="0" applyProtection="0">
      <alignment vertical="top"/>
    </xf>
    <xf numFmtId="287" fontId="62" fillId="0" borderId="0" applyBorder="0" applyProtection="0"/>
    <xf numFmtId="0" fontId="140" fillId="43" borderId="0"/>
    <xf numFmtId="3" fontId="141" fillId="44" borderId="13">
      <alignment horizontal="right" vertical="center"/>
    </xf>
    <xf numFmtId="1" fontId="6" fillId="45" borderId="13"/>
    <xf numFmtId="0" fontId="13" fillId="0" borderId="0"/>
    <xf numFmtId="288" fontId="6" fillId="0" borderId="0" applyFont="0" applyFill="0" applyBorder="0" applyAlignment="0" applyProtection="0"/>
    <xf numFmtId="289" fontId="56" fillId="0" borderId="0" applyFont="0" applyFill="0" applyBorder="0" applyAlignment="0" applyProtection="0"/>
    <xf numFmtId="290" fontId="6" fillId="0" borderId="0" applyFont="0" applyFill="0" applyBorder="0" applyAlignment="0" applyProtection="0"/>
    <xf numFmtId="291" fontId="56" fillId="0" borderId="0" applyFont="0" applyFill="0" applyBorder="0" applyAlignment="0" applyProtection="0"/>
    <xf numFmtId="288" fontId="6" fillId="0" borderId="0" applyFont="0" applyFill="0" applyBorder="0" applyAlignment="0" applyProtection="0"/>
    <xf numFmtId="0" fontId="142" fillId="10" borderId="16" applyNumberFormat="0" applyBorder="0" applyProtection="0">
      <alignment horizontal="right" vertical="center"/>
    </xf>
    <xf numFmtId="212" fontId="71" fillId="0" borderId="0" applyFill="0" applyBorder="0" applyAlignment="0" applyProtection="0">
      <protection locked="0"/>
    </xf>
    <xf numFmtId="0" fontId="6" fillId="3" borderId="0"/>
    <xf numFmtId="38" fontId="13" fillId="3" borderId="0" applyNumberFormat="0" applyBorder="0" applyAlignment="0" applyProtection="0"/>
    <xf numFmtId="292" fontId="71" fillId="0" borderId="0" applyFill="0" applyBorder="0" applyAlignment="0" applyProtection="0">
      <alignment horizontal="right"/>
    </xf>
    <xf numFmtId="10" fontId="71" fillId="26" borderId="0" applyFill="0" applyAlignment="0">
      <alignment horizontal="right"/>
    </xf>
    <xf numFmtId="292" fontId="143" fillId="0" borderId="0" applyFill="0" applyBorder="0" applyAlignment="0" applyProtection="0"/>
    <xf numFmtId="292" fontId="144" fillId="0" borderId="0" applyAlignment="0">
      <alignment horizontal="left"/>
      <protection locked="0"/>
    </xf>
    <xf numFmtId="293" fontId="145" fillId="26" borderId="0" applyAlignment="0">
      <alignment horizontal="right"/>
    </xf>
    <xf numFmtId="0" fontId="146" fillId="46" borderId="0" applyNumberFormat="0" applyBorder="0" applyAlignment="0" applyProtection="0"/>
    <xf numFmtId="0" fontId="22" fillId="0" borderId="0" applyBorder="0">
      <alignment horizontal="left"/>
    </xf>
    <xf numFmtId="0" fontId="57" fillId="0" borderId="0"/>
    <xf numFmtId="201" fontId="147" fillId="0" borderId="0" applyNumberFormat="0" applyFill="0" applyBorder="0" applyAlignment="0" applyProtection="0"/>
    <xf numFmtId="266" fontId="6" fillId="38" borderId="13" applyNumberFormat="0" applyFont="0" applyAlignment="0"/>
    <xf numFmtId="294" fontId="99" fillId="0" borderId="0" applyFont="0" applyFill="0" applyBorder="0" applyAlignment="0" applyProtection="0">
      <alignment horizontal="right"/>
    </xf>
    <xf numFmtId="0" fontId="6" fillId="1" borderId="0" applyNumberFormat="0" applyBorder="0" applyProtection="0">
      <alignment horizontal="left" vertical="center"/>
    </xf>
    <xf numFmtId="0" fontId="148" fillId="0" borderId="0">
      <alignment horizontal="left"/>
    </xf>
    <xf numFmtId="0" fontId="148" fillId="0" borderId="0">
      <alignment horizontal="left"/>
    </xf>
    <xf numFmtId="0" fontId="148" fillId="0" borderId="0">
      <alignment horizontal="left"/>
    </xf>
    <xf numFmtId="0" fontId="149" fillId="0" borderId="39" applyNumberFormat="0" applyAlignment="0" applyProtection="0">
      <alignment horizontal="left" vertical="center"/>
    </xf>
    <xf numFmtId="0" fontId="149" fillId="0" borderId="40">
      <alignment horizontal="left" vertical="center"/>
    </xf>
    <xf numFmtId="0" fontId="149" fillId="0" borderId="0"/>
    <xf numFmtId="0" fontId="22" fillId="25" borderId="40" applyFill="0">
      <alignment horizontal="center"/>
    </xf>
    <xf numFmtId="0" fontId="150" fillId="0" borderId="0"/>
    <xf numFmtId="0" fontId="149" fillId="0" borderId="0"/>
    <xf numFmtId="0" fontId="151" fillId="0" borderId="0">
      <alignment horizontal="left"/>
    </xf>
    <xf numFmtId="0" fontId="152" fillId="0" borderId="10">
      <alignment horizontal="left" vertical="top"/>
    </xf>
    <xf numFmtId="0" fontId="153" fillId="0" borderId="0">
      <alignment horizontal="left"/>
    </xf>
    <xf numFmtId="0" fontId="154" fillId="0" borderId="10">
      <alignment horizontal="left" vertical="top"/>
    </xf>
    <xf numFmtId="0" fontId="155" fillId="0" borderId="0">
      <alignment horizontal="left"/>
    </xf>
    <xf numFmtId="0" fontId="156" fillId="0" borderId="0"/>
    <xf numFmtId="295" fontId="6" fillId="0" borderId="0">
      <protection locked="0"/>
    </xf>
    <xf numFmtId="0" fontId="22" fillId="0" borderId="0"/>
    <xf numFmtId="0" fontId="53" fillId="4" borderId="0" applyNumberFormat="0" applyBorder="0" applyAlignment="0" applyProtection="0"/>
    <xf numFmtId="248" fontId="157" fillId="0" borderId="0" applyNumberFormat="0" applyFill="0" applyBorder="0" applyAlignment="0"/>
    <xf numFmtId="37" fontId="139" fillId="0" borderId="0" applyNumberFormat="0" applyBorder="0" applyAlignment="0" applyProtection="0"/>
    <xf numFmtId="49" fontId="22" fillId="0" borderId="0">
      <alignment horizontal="left"/>
    </xf>
    <xf numFmtId="49" fontId="158" fillId="0" borderId="0">
      <alignment horizontal="left"/>
    </xf>
    <xf numFmtId="0" fontId="159" fillId="0" borderId="0" applyNumberFormat="0" applyFill="0" applyBorder="0" applyAlignment="0" applyProtection="0">
      <alignment vertical="top"/>
      <protection locked="0"/>
    </xf>
    <xf numFmtId="212" fontId="71" fillId="0" borderId="0" applyFill="0" applyBorder="0" applyAlignment="0" applyProtection="0">
      <alignment horizontal="right"/>
      <protection locked="0"/>
    </xf>
    <xf numFmtId="248" fontId="80" fillId="0" borderId="0" applyNumberFormat="0" applyFill="0" applyBorder="0" applyAlignment="0">
      <protection locked="0"/>
    </xf>
    <xf numFmtId="9" fontId="13" fillId="15" borderId="35"/>
    <xf numFmtId="296" fontId="6" fillId="0" borderId="0"/>
    <xf numFmtId="10" fontId="13" fillId="38" borderId="13" applyNumberFormat="0" applyBorder="0" applyAlignment="0" applyProtection="0"/>
    <xf numFmtId="9" fontId="6" fillId="45" borderId="41" applyNumberFormat="0" applyFont="0" applyAlignment="0" applyProtection="0"/>
    <xf numFmtId="168" fontId="13" fillId="0" borderId="0"/>
    <xf numFmtId="262" fontId="6" fillId="38" borderId="0" applyFont="0" applyBorder="0" applyAlignment="0" applyProtection="0">
      <protection locked="0"/>
    </xf>
    <xf numFmtId="0" fontId="13" fillId="38" borderId="0" applyFont="0" applyBorder="0" applyAlignment="0">
      <protection locked="0"/>
    </xf>
    <xf numFmtId="0" fontId="160" fillId="0" borderId="42"/>
    <xf numFmtId="9" fontId="161" fillId="0" borderId="42" applyFill="0" applyAlignment="0" applyProtection="0"/>
    <xf numFmtId="10" fontId="13" fillId="38" borderId="0">
      <protection locked="0"/>
    </xf>
    <xf numFmtId="0" fontId="13" fillId="38" borderId="0" applyFont="0" applyBorder="0" applyAlignment="0">
      <protection locked="0"/>
    </xf>
    <xf numFmtId="212" fontId="162" fillId="38" borderId="0" applyNumberFormat="0" applyBorder="0" applyAlignment="0">
      <protection locked="0"/>
    </xf>
    <xf numFmtId="0" fontId="163" fillId="0" borderId="42"/>
    <xf numFmtId="0" fontId="6" fillId="38" borderId="13"/>
    <xf numFmtId="0" fontId="6" fillId="38" borderId="13"/>
    <xf numFmtId="266" fontId="6" fillId="38" borderId="0" applyNumberFormat="0" applyFont="0" applyBorder="0" applyAlignment="0" applyProtection="0">
      <alignment horizontal="center"/>
      <protection locked="0"/>
    </xf>
    <xf numFmtId="211" fontId="13" fillId="38" borderId="1" applyNumberFormat="0" applyFont="0" applyAlignment="0" applyProtection="0">
      <alignment horizontal="center"/>
      <protection locked="0"/>
    </xf>
    <xf numFmtId="0" fontId="6" fillId="38" borderId="13"/>
    <xf numFmtId="297" fontId="164" fillId="0" borderId="0"/>
    <xf numFmtId="298" fontId="164" fillId="0" borderId="0"/>
    <xf numFmtId="0" fontId="165" fillId="47" borderId="0" applyNumberFormat="0" applyBorder="0" applyProtection="0"/>
    <xf numFmtId="0" fontId="166" fillId="48" borderId="0" applyNumberFormat="0"/>
    <xf numFmtId="0" fontId="167" fillId="49" borderId="0" applyNumberFormat="0" applyBorder="0" applyAlignment="0" applyProtection="0"/>
    <xf numFmtId="0" fontId="168" fillId="10" borderId="0">
      <alignment vertical="center"/>
    </xf>
    <xf numFmtId="164" fontId="6" fillId="0" borderId="0"/>
    <xf numFmtId="0" fontId="169" fillId="0" borderId="0">
      <protection locked="0"/>
    </xf>
    <xf numFmtId="299" fontId="72" fillId="0" borderId="0" applyFill="0" applyBorder="0">
      <alignment horizontal="right"/>
      <protection locked="0"/>
    </xf>
    <xf numFmtId="0" fontId="24" fillId="50" borderId="29">
      <alignment horizontal="left" vertical="center" wrapText="1"/>
    </xf>
    <xf numFmtId="0" fontId="24" fillId="50" borderId="29">
      <alignment horizontal="left" vertical="center" wrapText="1"/>
    </xf>
    <xf numFmtId="0" fontId="24" fillId="50" borderId="29">
      <alignment horizontal="left" vertical="center" wrapText="1"/>
    </xf>
    <xf numFmtId="225" fontId="6" fillId="0" borderId="0" applyFont="0" applyFill="0" applyBorder="0" applyAlignment="0" applyProtection="0"/>
    <xf numFmtId="38" fontId="6" fillId="0" borderId="0" applyFont="0" applyFill="0" applyBorder="0" applyAlignment="0" applyProtection="0"/>
    <xf numFmtId="0" fontId="170" fillId="0" borderId="16" applyNumberFormat="0" applyBorder="0" applyProtection="0"/>
    <xf numFmtId="0" fontId="76" fillId="0" borderId="16" applyNumberFormat="0" applyBorder="0" applyProtection="0"/>
    <xf numFmtId="0" fontId="76" fillId="0" borderId="16" applyNumberFormat="0" applyBorder="0" applyProtection="0"/>
    <xf numFmtId="0" fontId="76" fillId="0" borderId="16" applyNumberFormat="0" applyBorder="0" applyProtection="0"/>
    <xf numFmtId="0" fontId="171" fillId="0" borderId="0" applyNumberFormat="0" applyBorder="0" applyProtection="0"/>
    <xf numFmtId="0" fontId="172" fillId="29" borderId="0" applyNumberFormat="0" applyBorder="0" applyProtection="0">
      <alignment vertical="center"/>
    </xf>
    <xf numFmtId="0" fontId="173" fillId="51" borderId="0" applyNumberFormat="0" applyBorder="0" applyProtection="0"/>
    <xf numFmtId="0" fontId="174" fillId="10" borderId="0" applyNumberFormat="0" applyBorder="0" applyProtection="0"/>
    <xf numFmtId="0" fontId="175" fillId="10" borderId="0" applyNumberFormat="0" applyBorder="0" applyProtection="0"/>
    <xf numFmtId="0" fontId="176" fillId="0" borderId="16" applyNumberFormat="0" applyBorder="0" applyProtection="0"/>
    <xf numFmtId="0" fontId="78" fillId="51" borderId="0" applyNumberFormat="0" applyBorder="0" applyProtection="0"/>
    <xf numFmtId="0" fontId="175" fillId="10" borderId="0" applyNumberFormat="0" applyBorder="0" applyProtection="0"/>
    <xf numFmtId="0" fontId="177" fillId="0" borderId="0" applyNumberFormat="0" applyFill="0" applyBorder="0" applyAlignment="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22" fillId="0" borderId="0"/>
    <xf numFmtId="300" fontId="22" fillId="0" borderId="0"/>
    <xf numFmtId="0" fontId="22" fillId="0" borderId="0"/>
    <xf numFmtId="300" fontId="22" fillId="0" borderId="0"/>
    <xf numFmtId="0" fontId="22" fillId="0" borderId="0"/>
    <xf numFmtId="300" fontId="22" fillId="0" borderId="0"/>
    <xf numFmtId="300" fontId="22" fillId="0" borderId="0"/>
    <xf numFmtId="0" fontId="22" fillId="0" borderId="0"/>
    <xf numFmtId="300" fontId="22" fillId="0" borderId="0"/>
    <xf numFmtId="300" fontId="22" fillId="0" borderId="0"/>
    <xf numFmtId="300" fontId="22" fillId="0" borderId="0"/>
    <xf numFmtId="301" fontId="22" fillId="0" borderId="0"/>
    <xf numFmtId="301" fontId="22" fillId="0" borderId="0"/>
    <xf numFmtId="302" fontId="178" fillId="0" borderId="0"/>
    <xf numFmtId="302" fontId="178" fillId="0" borderId="0"/>
    <xf numFmtId="302" fontId="178" fillId="0" borderId="0"/>
    <xf numFmtId="302" fontId="178" fillId="0" borderId="0"/>
    <xf numFmtId="302" fontId="178" fillId="0" borderId="0"/>
    <xf numFmtId="302" fontId="178"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302" fontId="178" fillId="0" borderId="0"/>
    <xf numFmtId="302" fontId="178" fillId="0" borderId="0"/>
    <xf numFmtId="0" fontId="178" fillId="0" borderId="0"/>
    <xf numFmtId="302" fontId="178" fillId="0" borderId="0"/>
    <xf numFmtId="0" fontId="178" fillId="0" borderId="0"/>
    <xf numFmtId="302" fontId="178" fillId="0" borderId="0"/>
    <xf numFmtId="302" fontId="178" fillId="0" borderId="0"/>
    <xf numFmtId="302" fontId="178" fillId="0" borderId="0"/>
    <xf numFmtId="302" fontId="178" fillId="0" borderId="0"/>
    <xf numFmtId="301" fontId="22" fillId="0" borderId="0"/>
    <xf numFmtId="301" fontId="22" fillId="0" borderId="0"/>
    <xf numFmtId="301" fontId="22" fillId="0" borderId="0"/>
    <xf numFmtId="301" fontId="22" fillId="0" borderId="0"/>
    <xf numFmtId="222" fontId="6" fillId="0" borderId="0"/>
    <xf numFmtId="222" fontId="6" fillId="0" borderId="0"/>
    <xf numFmtId="222" fontId="6" fillId="0" borderId="0"/>
    <xf numFmtId="222" fontId="6" fillId="0" borderId="0"/>
    <xf numFmtId="222" fontId="6" fillId="0" borderId="0"/>
    <xf numFmtId="222" fontId="6" fillId="0" borderId="0"/>
    <xf numFmtId="222" fontId="6" fillId="0" borderId="0"/>
    <xf numFmtId="301" fontId="22" fillId="0" borderId="0"/>
    <xf numFmtId="301" fontId="22" fillId="0" borderId="0"/>
    <xf numFmtId="0" fontId="22" fillId="0" borderId="0"/>
    <xf numFmtId="301" fontId="22" fillId="0" borderId="0"/>
    <xf numFmtId="0" fontId="22" fillId="0" borderId="0"/>
    <xf numFmtId="301" fontId="22" fillId="0" borderId="0"/>
    <xf numFmtId="301" fontId="22" fillId="0" borderId="0"/>
    <xf numFmtId="301" fontId="22" fillId="0" borderId="0"/>
    <xf numFmtId="301" fontId="22" fillId="0" borderId="0"/>
    <xf numFmtId="303" fontId="18" fillId="15" borderId="0" applyFont="0" applyFill="0"/>
    <xf numFmtId="164" fontId="6" fillId="0" borderId="0" applyFont="0" applyFill="0" applyBorder="0" applyAlignment="0" applyProtection="0"/>
    <xf numFmtId="0" fontId="6" fillId="0" borderId="0" applyFont="0" applyFill="0" applyBorder="0" applyAlignment="0" applyProtection="0"/>
    <xf numFmtId="1" fontId="179" fillId="1" borderId="18">
      <protection locked="0"/>
    </xf>
    <xf numFmtId="38" fontId="180" fillId="0" borderId="0"/>
    <xf numFmtId="38" fontId="181" fillId="0" borderId="0"/>
    <xf numFmtId="38" fontId="182" fillId="0" borderId="0"/>
    <xf numFmtId="38" fontId="183" fillId="0" borderId="0"/>
    <xf numFmtId="0" fontId="184" fillId="0" borderId="0"/>
    <xf numFmtId="0" fontId="184" fillId="0" borderId="0"/>
    <xf numFmtId="0" fontId="185" fillId="0" borderId="0"/>
    <xf numFmtId="212" fontId="186" fillId="0" borderId="0" applyNumberFormat="0" applyFill="0" applyBorder="0" applyAlignment="0" applyProtection="0"/>
    <xf numFmtId="0" fontId="57" fillId="0" borderId="0" applyNumberFormat="0" applyFont="0" applyFill="0" applyBorder="0" applyProtection="0">
      <alignment horizontal="left" vertical="center"/>
    </xf>
    <xf numFmtId="179" fontId="187" fillId="0" borderId="1" applyNumberFormat="0" applyFill="0">
      <alignment vertical="center"/>
    </xf>
    <xf numFmtId="0" fontId="188" fillId="0" borderId="0" applyNumberFormat="0" applyFill="0" applyBorder="0" applyAlignment="0" applyProtection="0"/>
    <xf numFmtId="3" fontId="6" fillId="52" borderId="0" applyFont="0" applyBorder="0" applyAlignment="0"/>
    <xf numFmtId="242" fontId="189" fillId="0" borderId="0" applyFill="0" applyBorder="0" applyAlignment="0"/>
    <xf numFmtId="243" fontId="189" fillId="0" borderId="0" applyFill="0" applyBorder="0" applyAlignment="0"/>
    <xf numFmtId="242" fontId="189" fillId="0" borderId="0" applyFill="0" applyBorder="0" applyAlignment="0"/>
    <xf numFmtId="247" fontId="189" fillId="0" borderId="0" applyFill="0" applyBorder="0" applyAlignment="0"/>
    <xf numFmtId="243" fontId="189" fillId="0" borderId="0" applyFill="0" applyBorder="0" applyAlignment="0"/>
    <xf numFmtId="37" fontId="190" fillId="0" borderId="0" applyNumberFormat="0" applyFill="0" applyBorder="0" applyAlignment="0" applyProtection="0">
      <alignment horizontal="right"/>
    </xf>
    <xf numFmtId="0" fontId="191" fillId="0" borderId="0"/>
    <xf numFmtId="185" fontId="192" fillId="0" borderId="0" applyNumberFormat="0" applyFont="0" applyFill="0" applyBorder="0" applyAlignment="0">
      <protection hidden="1"/>
    </xf>
    <xf numFmtId="3" fontId="6" fillId="0" borderId="0"/>
    <xf numFmtId="0" fontId="193" fillId="0" borderId="0"/>
    <xf numFmtId="0" fontId="194" fillId="0" borderId="0" applyNumberFormat="0" applyFill="0" applyBorder="0" applyProtection="0">
      <alignment horizontal="left" vertical="center"/>
    </xf>
    <xf numFmtId="3" fontId="6" fillId="0" borderId="22"/>
    <xf numFmtId="0" fontId="57" fillId="0" borderId="0" applyNumberFormat="0" applyFill="0" applyBorder="0" applyAlignment="0" applyProtection="0"/>
    <xf numFmtId="0" fontId="57" fillId="0" borderId="0" applyNumberFormat="0" applyFill="0" applyBorder="0" applyAlignment="0" applyProtection="0"/>
    <xf numFmtId="0" fontId="195" fillId="0" borderId="0" applyNumberFormat="0" applyFill="0" applyBorder="0" applyAlignment="0" applyProtection="0"/>
    <xf numFmtId="166" fontId="71" fillId="0" borderId="0" applyAlignment="0">
      <alignment horizontal="left"/>
    </xf>
    <xf numFmtId="178" fontId="110" fillId="0" borderId="0" applyFill="0" applyBorder="0" applyAlignment="0" applyProtection="0"/>
    <xf numFmtId="2" fontId="6" fillId="0" borderId="13">
      <alignment horizontal="right" vertical="top" wrapText="1"/>
    </xf>
    <xf numFmtId="3" fontId="127" fillId="53" borderId="0"/>
    <xf numFmtId="3" fontId="153" fillId="0" borderId="0" applyFont="0" applyFill="0" applyBorder="0" applyAlignment="0" applyProtection="0"/>
    <xf numFmtId="2" fontId="196" fillId="0" borderId="0" applyFont="0"/>
    <xf numFmtId="38" fontId="197" fillId="0" borderId="0" applyFill="0" applyBorder="0" applyAlignment="0" applyProtection="0"/>
    <xf numFmtId="227" fontId="198" fillId="0" borderId="0"/>
    <xf numFmtId="304" fontId="57" fillId="0" borderId="0" applyFont="0" applyFill="0" applyBorder="0" applyAlignment="0" applyProtection="0"/>
    <xf numFmtId="172" fontId="6" fillId="0" borderId="0" applyFont="0" applyFill="0" applyBorder="0" applyAlignment="0" applyProtection="0"/>
    <xf numFmtId="305" fontId="6" fillId="0" borderId="0" applyFont="0" applyFill="0" applyBorder="0"/>
    <xf numFmtId="306" fontId="57" fillId="0" borderId="30" applyFont="0" applyFill="0" applyBorder="0" applyAlignment="0">
      <alignment vertical="center" wrapText="1"/>
    </xf>
    <xf numFmtId="307" fontId="6" fillId="0" borderId="0" applyFont="0" applyFill="0" applyBorder="0" applyAlignment="0" applyProtection="0"/>
    <xf numFmtId="308" fontId="13" fillId="0" borderId="0" applyFont="0" applyFill="0" applyBorder="0" applyAlignment="0" applyProtection="0"/>
    <xf numFmtId="3" fontId="30" fillId="0" borderId="0"/>
    <xf numFmtId="2" fontId="199" fillId="54" borderId="0" applyNumberFormat="0" applyFont="0" applyBorder="0" applyAlignment="0" applyProtection="0"/>
    <xf numFmtId="3" fontId="30" fillId="0" borderId="0"/>
    <xf numFmtId="0" fontId="41" fillId="0" borderId="0"/>
    <xf numFmtId="309" fontId="6" fillId="0" borderId="0" applyFont="0" applyFill="0" applyBorder="0" applyAlignment="0" applyProtection="0"/>
    <xf numFmtId="182" fontId="6"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xf numFmtId="0" fontId="200" fillId="0" borderId="0">
      <protection locked="0"/>
    </xf>
    <xf numFmtId="0" fontId="200" fillId="0" borderId="0">
      <protection locked="0"/>
    </xf>
    <xf numFmtId="310" fontId="6" fillId="0" borderId="0" applyFont="0" applyFill="0" applyBorder="0" applyAlignment="0"/>
    <xf numFmtId="0" fontId="200" fillId="0" borderId="0">
      <protection locked="0"/>
    </xf>
    <xf numFmtId="0" fontId="6" fillId="0" borderId="0" applyFont="0" applyFill="0" applyBorder="0" applyAlignment="0" applyProtection="0"/>
    <xf numFmtId="311" fontId="6" fillId="0" borderId="0">
      <protection locked="0"/>
    </xf>
    <xf numFmtId="312" fontId="6" fillId="0" borderId="0" applyFont="0" applyFill="0" applyBorder="0" applyProtection="0">
      <alignment horizontal="right"/>
    </xf>
    <xf numFmtId="313" fontId="6" fillId="0" borderId="0" applyFill="0" applyBorder="0" applyProtection="0">
      <alignment horizontal="right"/>
    </xf>
    <xf numFmtId="40" fontId="71" fillId="0" borderId="0" applyFill="0" applyBorder="0" applyAlignment="0" applyProtection="0">
      <alignment horizontal="left"/>
    </xf>
    <xf numFmtId="314" fontId="6" fillId="0" borderId="0" applyFont="0" applyFill="0" applyBorder="0" applyProtection="0">
      <alignment horizontal="right"/>
    </xf>
    <xf numFmtId="314"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211" fontId="6" fillId="3" borderId="0" applyFont="0" applyBorder="0" applyAlignment="0" applyProtection="0">
      <alignment horizontal="right"/>
      <protection hidden="1"/>
    </xf>
    <xf numFmtId="0" fontId="202" fillId="0" borderId="0" applyNumberFormat="0" applyFill="0" applyBorder="0" applyAlignment="0" applyProtection="0">
      <protection locked="0"/>
    </xf>
    <xf numFmtId="318" fontId="6" fillId="0" borderId="0">
      <alignment horizontal="center"/>
    </xf>
    <xf numFmtId="0" fontId="203" fillId="7" borderId="0" applyNumberFormat="0" applyBorder="0" applyAlignment="0" applyProtection="0"/>
    <xf numFmtId="3" fontId="141" fillId="44" borderId="43" applyNumberFormat="0">
      <alignment horizontal="right" vertical="center"/>
    </xf>
    <xf numFmtId="37" fontId="204" fillId="0" borderId="0"/>
    <xf numFmtId="0" fontId="205" fillId="0" borderId="0"/>
    <xf numFmtId="0" fontId="6" fillId="0" borderId="0"/>
    <xf numFmtId="1" fontId="30" fillId="0" borderId="0"/>
    <xf numFmtId="319" fontId="6" fillId="0" borderId="0"/>
    <xf numFmtId="0" fontId="6" fillId="0" borderId="0"/>
    <xf numFmtId="0" fontId="201" fillId="0" borderId="0"/>
    <xf numFmtId="0" fontId="206" fillId="0" borderId="0"/>
    <xf numFmtId="0" fontId="206" fillId="0" borderId="0"/>
    <xf numFmtId="0" fontId="206" fillId="0" borderId="0"/>
    <xf numFmtId="0" fontId="206" fillId="0" borderId="0"/>
    <xf numFmtId="1" fontId="207" fillId="0" borderId="0" applyFill="0" applyBorder="0"/>
    <xf numFmtId="38" fontId="13" fillId="0" borderId="0" applyFont="0" applyFill="0" applyBorder="0" applyAlignment="0"/>
    <xf numFmtId="212" fontId="6" fillId="0" borderId="0" applyFont="0" applyFill="0" applyBorder="0" applyAlignment="0"/>
    <xf numFmtId="40" fontId="13" fillId="0" borderId="0" applyFont="0" applyFill="0" applyBorder="0" applyAlignment="0"/>
    <xf numFmtId="320" fontId="6" fillId="0" borderId="0" applyFont="0" applyFill="0" applyBorder="0" applyAlignment="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6" fillId="0" borderId="0"/>
    <xf numFmtId="0" fontId="15" fillId="0" borderId="0"/>
    <xf numFmtId="0" fontId="208" fillId="0" borderId="0"/>
    <xf numFmtId="0" fontId="201" fillId="0" borderId="0"/>
    <xf numFmtId="0" fontId="6" fillId="0" borderId="0"/>
    <xf numFmtId="0" fontId="208" fillId="0" borderId="0"/>
    <xf numFmtId="0" fontId="201" fillId="0" borderId="0"/>
    <xf numFmtId="0" fontId="6" fillId="0" borderId="0"/>
    <xf numFmtId="0" fontId="15" fillId="0" borderId="0"/>
    <xf numFmtId="0" fontId="15" fillId="0" borderId="0"/>
    <xf numFmtId="0" fontId="15" fillId="0" borderId="0"/>
    <xf numFmtId="212" fontId="62" fillId="0" borderId="0" applyNumberFormat="0" applyFill="0" applyBorder="0" applyAlignment="0" applyProtection="0"/>
    <xf numFmtId="0" fontId="13" fillId="0" borderId="0" applyFont="0" applyFill="0" applyBorder="0" applyAlignment="0" applyProtection="0"/>
    <xf numFmtId="37" fontId="6" fillId="0" borderId="0" applyNumberFormat="0" applyFont="0" applyFill="0" applyBorder="0">
      <alignment vertical="top" wrapText="1"/>
    </xf>
    <xf numFmtId="201" fontId="57" fillId="0" borderId="0" applyFill="0" applyBorder="0" applyAlignment="0" applyProtection="0"/>
    <xf numFmtId="0" fontId="153" fillId="0" borderId="0"/>
    <xf numFmtId="0" fontId="209" fillId="0" borderId="0" applyFill="0" applyBorder="0" applyAlignment="0" applyProtection="0"/>
    <xf numFmtId="321" fontId="6" fillId="0" borderId="0"/>
    <xf numFmtId="37" fontId="210" fillId="0" borderId="0" applyNumberFormat="0" applyFont="0" applyFill="0" applyBorder="0" applyAlignment="0" applyProtection="0"/>
    <xf numFmtId="0" fontId="211" fillId="0" borderId="37"/>
    <xf numFmtId="0" fontId="17" fillId="19" borderId="0">
      <alignment vertical="center"/>
    </xf>
    <xf numFmtId="0" fontId="6" fillId="12" borderId="27" applyNumberFormat="0" applyFont="0" applyAlignment="0" applyProtection="0"/>
    <xf numFmtId="322" fontId="6" fillId="0" borderId="0" applyFont="0" applyFill="0" applyBorder="0" applyAlignment="0" applyProtection="0"/>
    <xf numFmtId="1" fontId="62" fillId="0" borderId="0" applyFont="0" applyFill="0" applyBorder="0" applyAlignment="0" applyProtection="0">
      <protection locked="0"/>
    </xf>
    <xf numFmtId="37" fontId="212" fillId="0" borderId="0"/>
    <xf numFmtId="37" fontId="29" fillId="0" borderId="0"/>
    <xf numFmtId="323" fontId="6" fillId="0" borderId="0" applyFont="0" applyFill="0" applyBorder="0" applyAlignment="0" applyProtection="0"/>
    <xf numFmtId="0" fontId="6" fillId="0" borderId="0"/>
    <xf numFmtId="324" fontId="213" fillId="0" borderId="0"/>
    <xf numFmtId="325" fontId="213" fillId="0" borderId="0">
      <alignment horizontal="right"/>
    </xf>
    <xf numFmtId="326" fontId="213" fillId="0" borderId="0">
      <alignment horizontal="right"/>
    </xf>
    <xf numFmtId="0" fontId="6" fillId="0" borderId="0" applyNumberFormat="0" applyAlignment="0">
      <alignment vertical="top"/>
    </xf>
    <xf numFmtId="172" fontId="57" fillId="0" borderId="0" applyFont="0" applyFill="0" applyBorder="0" applyAlignment="0" applyProtection="0"/>
    <xf numFmtId="170" fontId="57" fillId="0" borderId="0" applyFont="0" applyFill="0" applyBorder="0" applyAlignment="0" applyProtection="0"/>
    <xf numFmtId="327" fontId="214" fillId="55" borderId="10" applyFont="0" applyBorder="0"/>
    <xf numFmtId="319" fontId="76" fillId="0" borderId="0"/>
    <xf numFmtId="211" fontId="76" fillId="0" borderId="0"/>
    <xf numFmtId="319" fontId="76" fillId="0" borderId="0"/>
    <xf numFmtId="0" fontId="90" fillId="0" borderId="0">
      <alignment horizontal="left"/>
    </xf>
    <xf numFmtId="37" fontId="6" fillId="3" borderId="13">
      <alignment horizontal="right"/>
    </xf>
    <xf numFmtId="0" fontId="67" fillId="16" borderId="17" applyNumberFormat="0" applyAlignment="0" applyProtection="0"/>
    <xf numFmtId="40" fontId="6" fillId="26" borderId="0">
      <alignment horizontal="right"/>
    </xf>
    <xf numFmtId="0" fontId="215" fillId="26" borderId="0">
      <alignment horizontal="right"/>
    </xf>
    <xf numFmtId="0" fontId="6" fillId="26" borderId="21"/>
    <xf numFmtId="0" fontId="22" fillId="0" borderId="0" applyBorder="0">
      <alignment horizontal="centerContinuous"/>
    </xf>
    <xf numFmtId="0" fontId="216" fillId="0" borderId="0" applyBorder="0">
      <alignment horizontal="centerContinuous"/>
    </xf>
    <xf numFmtId="37" fontId="13"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7" fillId="0" borderId="0" applyProtection="0">
      <alignment horizontal="left"/>
    </xf>
    <xf numFmtId="0" fontId="151" fillId="0" borderId="0" applyNumberFormat="0" applyFill="0" applyBorder="0" applyProtection="0">
      <alignment horizontal="left"/>
    </xf>
    <xf numFmtId="328" fontId="6" fillId="0" borderId="0" applyFont="0" applyFill="0" applyBorder="0" applyAlignment="0"/>
    <xf numFmtId="329" fontId="6" fillId="0" borderId="0" applyFill="0" applyBorder="0"/>
    <xf numFmtId="227" fontId="6" fillId="0" borderId="0" applyFont="0" applyFill="0" applyBorder="0" applyAlignment="0" applyProtection="0"/>
    <xf numFmtId="173" fontId="29" fillId="0" borderId="0" applyFont="0" applyFill="0" applyBorder="0" applyAlignment="0" applyProtection="0"/>
    <xf numFmtId="10" fontId="29"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30" fontId="6" fillId="0" borderId="0" applyFont="0" applyFill="0" applyBorder="0" applyAlignment="0"/>
    <xf numFmtId="331"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7" fillId="0" borderId="0"/>
    <xf numFmtId="0" fontId="13" fillId="0" borderId="0"/>
    <xf numFmtId="10" fontId="57" fillId="0" borderId="0"/>
    <xf numFmtId="9" fontId="57" fillId="0" borderId="0"/>
    <xf numFmtId="9" fontId="6" fillId="0" borderId="0" applyFont="0" applyFill="0" applyBorder="0" applyAlignment="0" applyProtection="0"/>
    <xf numFmtId="0" fontId="201" fillId="0" borderId="0"/>
    <xf numFmtId="312" fontId="6" fillId="0" borderId="0" applyFont="0" applyFill="0" applyBorder="0" applyProtection="0">
      <alignment horizontal="right"/>
    </xf>
    <xf numFmtId="0" fontId="13" fillId="0" borderId="0" applyFont="0" applyFill="0" applyBorder="0" applyAlignment="0" applyProtection="0"/>
    <xf numFmtId="10" fontId="13" fillId="0" borderId="0"/>
    <xf numFmtId="332" fontId="72" fillId="0" borderId="0" applyFill="0" applyBorder="0">
      <alignment horizontal="right"/>
      <protection locked="0"/>
    </xf>
    <xf numFmtId="0" fontId="6" fillId="0" borderId="0" applyFill="0" applyBorder="0" applyAlignment="0" applyProtection="0"/>
    <xf numFmtId="292" fontId="71" fillId="0" borderId="0" applyFont="0" applyFill="0" applyBorder="0" applyAlignment="0" applyProtection="0"/>
    <xf numFmtId="191" fontId="6" fillId="0" borderId="0" applyFont="0" applyFill="0" applyBorder="0" applyAlignment="0" applyProtection="0"/>
    <xf numFmtId="333" fontId="90" fillId="0" borderId="0" applyFill="0" applyBorder="0">
      <alignment horizontal="right"/>
    </xf>
    <xf numFmtId="168" fontId="71" fillId="0" borderId="0" applyFont="0" applyFill="0" applyBorder="0" applyAlignment="0" applyProtection="0"/>
    <xf numFmtId="1" fontId="218" fillId="0" borderId="0" applyNumberFormat="0" applyFont="0" applyAlignment="0"/>
    <xf numFmtId="1" fontId="30" fillId="0" borderId="0"/>
    <xf numFmtId="0" fontId="219" fillId="56" borderId="0"/>
    <xf numFmtId="334" fontId="6" fillId="0" borderId="0"/>
    <xf numFmtId="212" fontId="71" fillId="0" borderId="0" applyFont="0" applyFill="0" applyBorder="0" applyAlignment="0" applyProtection="0">
      <protection locked="0"/>
    </xf>
    <xf numFmtId="283" fontId="6" fillId="0" borderId="0">
      <protection locked="0"/>
    </xf>
    <xf numFmtId="9" fontId="6" fillId="0" borderId="0" applyFont="0" applyFill="0" applyBorder="0" applyAlignment="0" applyProtection="0"/>
    <xf numFmtId="0" fontId="201" fillId="0" borderId="0"/>
    <xf numFmtId="9" fontId="49" fillId="0" borderId="0" applyFont="0" applyFill="0" applyBorder="0" applyAlignment="0" applyProtection="0"/>
    <xf numFmtId="0" fontId="72" fillId="0" borderId="0"/>
    <xf numFmtId="9" fontId="6" fillId="38" borderId="0" applyNumberFormat="0" applyFont="0" applyAlignment="0" applyProtection="0"/>
    <xf numFmtId="330" fontId="6" fillId="0" borderId="0"/>
    <xf numFmtId="227" fontId="6" fillId="0" borderId="0"/>
    <xf numFmtId="228" fontId="6" fillId="0" borderId="0"/>
    <xf numFmtId="178" fontId="211" fillId="0" borderId="0" applyFill="0" applyBorder="0" applyAlignment="0" applyProtection="0"/>
    <xf numFmtId="293" fontId="6" fillId="0" borderId="0" applyFont="0" applyFill="0" applyBorder="0" applyAlignment="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35" fontId="57" fillId="0" borderId="30">
      <alignment vertical="center" wrapText="1"/>
    </xf>
    <xf numFmtId="242" fontId="68" fillId="0" borderId="0" applyFill="0" applyBorder="0" applyAlignment="0"/>
    <xf numFmtId="243" fontId="68" fillId="0" borderId="0" applyFill="0" applyBorder="0" applyAlignment="0"/>
    <xf numFmtId="242" fontId="68" fillId="0" borderId="0" applyFill="0" applyBorder="0" applyAlignment="0"/>
    <xf numFmtId="247" fontId="68" fillId="0" borderId="0" applyFill="0" applyBorder="0" applyAlignment="0"/>
    <xf numFmtId="243" fontId="68" fillId="0" borderId="0" applyFill="0" applyBorder="0" applyAlignment="0"/>
    <xf numFmtId="212" fontId="71" fillId="0" borderId="0" applyFill="0" applyBorder="0" applyAlignment="0" applyProtection="0"/>
    <xf numFmtId="38" fontId="71" fillId="0" borderId="0" applyFont="0" applyFill="0" applyBorder="0" applyAlignment="0" applyProtection="0"/>
    <xf numFmtId="0" fontId="71" fillId="0" borderId="0"/>
    <xf numFmtId="0" fontId="62" fillId="3" borderId="13" applyNumberFormat="0" applyFont="0" applyAlignment="0" applyProtection="0"/>
    <xf numFmtId="315" fontId="6" fillId="3" borderId="0" applyNumberFormat="0" applyFont="0" applyBorder="0" applyAlignment="0" applyProtection="0">
      <alignment horizontal="center"/>
      <protection locked="0"/>
    </xf>
    <xf numFmtId="9" fontId="6" fillId="0" borderId="0" applyFont="0" applyFill="0" applyBorder="0" applyAlignment="0" applyProtection="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24" fillId="0" borderId="22">
      <alignment horizontal="center"/>
    </xf>
    <xf numFmtId="3" fontId="72" fillId="0" borderId="0" applyFont="0" applyFill="0" applyBorder="0" applyAlignment="0" applyProtection="0"/>
    <xf numFmtId="0" fontId="72" fillId="57" borderId="0" applyNumberFormat="0" applyFont="0" applyBorder="0" applyAlignment="0" applyProtection="0"/>
    <xf numFmtId="0" fontId="220" fillId="0" borderId="13">
      <alignment horizontal="center" vertical="center"/>
    </xf>
    <xf numFmtId="0" fontId="127" fillId="0" borderId="44" applyBorder="0">
      <alignment vertical="top"/>
      <protection locked="0"/>
    </xf>
    <xf numFmtId="0" fontId="178" fillId="3" borderId="13">
      <alignment horizontal="center"/>
    </xf>
    <xf numFmtId="0" fontId="6" fillId="0" borderId="0"/>
    <xf numFmtId="336" fontId="6"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201" fillId="0" borderId="0"/>
    <xf numFmtId="336" fontId="6" fillId="0" borderId="0"/>
    <xf numFmtId="336" fontId="6"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212" fontId="221" fillId="0" borderId="0" applyNumberFormat="0" applyFill="0" applyBorder="0" applyAlignment="0" applyProtection="0">
      <alignment horizontal="left"/>
    </xf>
    <xf numFmtId="37" fontId="222" fillId="0" borderId="0" applyNumberFormat="0" applyFill="0" applyBorder="0" applyAlignment="0" applyProtection="0"/>
    <xf numFmtId="212" fontId="98" fillId="0" borderId="0" applyFont="0" applyFill="0" applyBorder="0" applyAlignment="0" applyProtection="0"/>
    <xf numFmtId="0" fontId="13" fillId="45" borderId="0" applyAlignment="0">
      <alignment horizontal="right"/>
    </xf>
    <xf numFmtId="3" fontId="6" fillId="58" borderId="13"/>
    <xf numFmtId="337" fontId="6" fillId="0" borderId="0" applyProtection="0">
      <alignment horizontal="right"/>
    </xf>
    <xf numFmtId="171" fontId="223" fillId="0" borderId="0" applyProtection="0">
      <alignment horizontal="right"/>
    </xf>
    <xf numFmtId="337" fontId="6" fillId="0" borderId="0" applyProtection="0">
      <alignment horizontal="right"/>
    </xf>
    <xf numFmtId="319" fontId="6" fillId="0" borderId="0" applyProtection="0">
      <alignment horizontal="right"/>
    </xf>
    <xf numFmtId="3" fontId="199" fillId="58" borderId="13"/>
    <xf numFmtId="208" fontId="90" fillId="0" borderId="0" applyNumberFormat="0" applyFill="0" applyBorder="0" applyAlignment="0" applyProtection="0">
      <alignment horizontal="left"/>
    </xf>
    <xf numFmtId="37" fontId="6" fillId="0" borderId="0" applyNumberFormat="0" applyFill="0" applyBorder="0" applyAlignment="0" applyProtection="0"/>
    <xf numFmtId="0" fontId="62" fillId="0" borderId="0" applyNumberFormat="0" applyFill="0" applyBorder="0"/>
    <xf numFmtId="0" fontId="224" fillId="10" borderId="0" applyFont="0" applyFill="0" applyAlignment="0"/>
    <xf numFmtId="0" fontId="13" fillId="0" borderId="0" applyNumberFormat="0" applyFont="0" applyFill="0" applyBorder="0" applyAlignment="0" applyProtection="0"/>
    <xf numFmtId="37" fontId="22" fillId="59" borderId="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0" fontId="6" fillId="0" borderId="0"/>
    <xf numFmtId="175" fontId="225" fillId="0" borderId="10" applyNumberFormat="0" applyFill="0" applyBorder="0">
      <protection locked="0"/>
    </xf>
    <xf numFmtId="0" fontId="137" fillId="0" borderId="45">
      <alignment vertical="center"/>
    </xf>
    <xf numFmtId="4" fontId="23" fillId="7" borderId="46" applyNumberFormat="0" applyProtection="0">
      <alignment vertical="center"/>
    </xf>
    <xf numFmtId="4" fontId="226" fillId="15" borderId="46" applyNumberFormat="0" applyProtection="0">
      <alignment vertical="center"/>
    </xf>
    <xf numFmtId="4" fontId="23" fillId="15" borderId="46" applyNumberFormat="0" applyProtection="0">
      <alignment horizontal="left" vertical="center" indent="1"/>
    </xf>
    <xf numFmtId="0" fontId="23" fillId="15" borderId="46" applyNumberFormat="0" applyProtection="0">
      <alignment horizontal="left" vertical="top" indent="1"/>
    </xf>
    <xf numFmtId="4" fontId="23" fillId="34" borderId="0" applyNumberFormat="0" applyProtection="0">
      <alignment horizontal="left" vertical="center" indent="1"/>
    </xf>
    <xf numFmtId="4" fontId="17" fillId="49" borderId="46" applyNumberFormat="0" applyProtection="0">
      <alignment horizontal="right" vertical="center"/>
    </xf>
    <xf numFmtId="4" fontId="17" fillId="14" borderId="46" applyNumberFormat="0" applyProtection="0">
      <alignment horizontal="right" vertical="center"/>
    </xf>
    <xf numFmtId="4" fontId="17" fillId="19" borderId="46" applyNumberFormat="0" applyProtection="0">
      <alignment horizontal="right" vertical="center"/>
    </xf>
    <xf numFmtId="4" fontId="17" fillId="60" borderId="46" applyNumberFormat="0" applyProtection="0">
      <alignment horizontal="right" vertical="center"/>
    </xf>
    <xf numFmtId="4" fontId="17" fillId="61" borderId="46" applyNumberFormat="0" applyProtection="0">
      <alignment horizontal="right" vertical="center"/>
    </xf>
    <xf numFmtId="4" fontId="17" fillId="22" borderId="46" applyNumberFormat="0" applyProtection="0">
      <alignment horizontal="right" vertical="center"/>
    </xf>
    <xf numFmtId="4" fontId="17" fillId="20" borderId="46" applyNumberFormat="0" applyProtection="0">
      <alignment horizontal="right" vertical="center"/>
    </xf>
    <xf numFmtId="4" fontId="17" fillId="62" borderId="46" applyNumberFormat="0" applyProtection="0">
      <alignment horizontal="right" vertical="center"/>
    </xf>
    <xf numFmtId="4" fontId="17" fillId="63" borderId="46" applyNumberFormat="0" applyProtection="0">
      <alignment horizontal="right" vertical="center"/>
    </xf>
    <xf numFmtId="4" fontId="23" fillId="64" borderId="47" applyNumberFormat="0" applyProtection="0">
      <alignment horizontal="left" vertical="center" indent="1"/>
    </xf>
    <xf numFmtId="4" fontId="17" fillId="54" borderId="0" applyNumberFormat="0" applyProtection="0">
      <alignment horizontal="left" vertical="center" indent="1"/>
    </xf>
    <xf numFmtId="4" fontId="227" fillId="5" borderId="0" applyNumberFormat="0" applyProtection="0">
      <alignment horizontal="left" vertical="center" indent="1"/>
    </xf>
    <xf numFmtId="4" fontId="17" fillId="65" borderId="46" applyNumberFormat="0" applyProtection="0">
      <alignment horizontal="right" vertical="center"/>
    </xf>
    <xf numFmtId="4" fontId="17" fillId="54" borderId="0" applyNumberFormat="0" applyProtection="0">
      <alignment horizontal="left" vertical="center" indent="1"/>
    </xf>
    <xf numFmtId="4" fontId="17" fillId="34" borderId="0" applyNumberFormat="0" applyProtection="0">
      <alignment horizontal="left" vertical="center" indent="1"/>
    </xf>
    <xf numFmtId="0" fontId="6" fillId="5" borderId="46" applyNumberFormat="0" applyProtection="0">
      <alignment horizontal="left" vertical="center" indent="1"/>
    </xf>
    <xf numFmtId="0" fontId="6" fillId="5" borderId="46" applyNumberFormat="0" applyProtection="0">
      <alignment horizontal="left" vertical="top" indent="1"/>
    </xf>
    <xf numFmtId="0" fontId="6" fillId="34" borderId="46" applyNumberFormat="0" applyProtection="0">
      <alignment horizontal="left" vertical="center" indent="1"/>
    </xf>
    <xf numFmtId="0" fontId="6" fillId="34" borderId="46" applyNumberFormat="0" applyProtection="0">
      <alignment horizontal="left" vertical="top" indent="1"/>
    </xf>
    <xf numFmtId="0" fontId="6" fillId="24" borderId="46" applyNumberFormat="0" applyProtection="0">
      <alignment horizontal="left" vertical="center" indent="1"/>
    </xf>
    <xf numFmtId="0" fontId="6" fillId="24" borderId="46" applyNumberFormat="0" applyProtection="0">
      <alignment horizontal="left" vertical="top" indent="1"/>
    </xf>
    <xf numFmtId="0" fontId="6" fillId="25" borderId="46" applyNumberFormat="0" applyProtection="0">
      <alignment horizontal="left" vertical="center" indent="1"/>
    </xf>
    <xf numFmtId="0" fontId="6" fillId="25" borderId="46" applyNumberFormat="0" applyProtection="0">
      <alignment horizontal="left" vertical="top" indent="1"/>
    </xf>
    <xf numFmtId="4" fontId="17" fillId="38" borderId="46" applyNumberFormat="0" applyProtection="0">
      <alignment vertical="center"/>
    </xf>
    <xf numFmtId="4" fontId="228" fillId="38" borderId="46" applyNumberFormat="0" applyProtection="0">
      <alignment vertical="center"/>
    </xf>
    <xf numFmtId="4" fontId="17" fillId="38" borderId="46" applyNumberFormat="0" applyProtection="0">
      <alignment horizontal="left" vertical="center" indent="1"/>
    </xf>
    <xf numFmtId="0" fontId="17" fillId="38" borderId="46" applyNumberFormat="0" applyProtection="0">
      <alignment horizontal="left" vertical="top" indent="1"/>
    </xf>
    <xf numFmtId="4" fontId="17" fillId="54" borderId="46" applyNumberFormat="0" applyProtection="0">
      <alignment horizontal="right" vertical="center"/>
    </xf>
    <xf numFmtId="4" fontId="228" fillId="54" borderId="46" applyNumberFormat="0" applyProtection="0">
      <alignment horizontal="right" vertical="center"/>
    </xf>
    <xf numFmtId="4" fontId="17" fillId="65" borderId="46" applyNumberFormat="0" applyProtection="0">
      <alignment horizontal="left" vertical="center" indent="1"/>
    </xf>
    <xf numFmtId="0" fontId="17" fillId="34" borderId="46" applyNumberFormat="0" applyProtection="0">
      <alignment horizontal="left" vertical="top" indent="1"/>
    </xf>
    <xf numFmtId="4" fontId="229" fillId="66" borderId="0" applyNumberFormat="0" applyProtection="0">
      <alignment horizontal="left" vertical="center" indent="1"/>
    </xf>
    <xf numFmtId="4" fontId="68" fillId="54" borderId="46" applyNumberFormat="0" applyProtection="0">
      <alignment horizontal="right" vertical="center"/>
    </xf>
    <xf numFmtId="0" fontId="230" fillId="46" borderId="0" applyNumberFormat="0" applyBorder="0" applyAlignment="0" applyProtection="0"/>
    <xf numFmtId="0" fontId="231" fillId="0" borderId="48"/>
    <xf numFmtId="0" fontId="232" fillId="67" borderId="0" applyNumberFormat="0" applyBorder="0" applyAlignment="0" applyProtection="0"/>
    <xf numFmtId="338" fontId="233" fillId="0" borderId="0" applyFill="0" applyBorder="0">
      <alignment horizontal="right"/>
      <protection hidden="1"/>
    </xf>
    <xf numFmtId="339" fontId="6" fillId="0" borderId="0">
      <alignment horizontal="left"/>
    </xf>
    <xf numFmtId="169" fontId="223" fillId="0" borderId="0">
      <alignment horizontal="left"/>
    </xf>
    <xf numFmtId="339" fontId="6" fillId="0" borderId="0">
      <alignment horizontal="left"/>
    </xf>
    <xf numFmtId="0" fontId="234" fillId="0" borderId="0" applyNumberFormat="0" applyFill="0" applyBorder="0" applyProtection="0">
      <alignment horizontal="left" vertical="center"/>
    </xf>
    <xf numFmtId="0" fontId="235" fillId="31" borderId="40"/>
    <xf numFmtId="0" fontId="235" fillId="31" borderId="40"/>
    <xf numFmtId="0" fontId="236" fillId="31" borderId="40"/>
    <xf numFmtId="0" fontId="237" fillId="35" borderId="13">
      <alignment horizontal="center" vertical="center" wrapText="1"/>
      <protection hidden="1"/>
    </xf>
    <xf numFmtId="0" fontId="238" fillId="4" borderId="0"/>
    <xf numFmtId="0" fontId="51" fillId="4" borderId="0"/>
    <xf numFmtId="0" fontId="133" fillId="26" borderId="0"/>
    <xf numFmtId="49" fontId="23" fillId="68" borderId="35"/>
    <xf numFmtId="49" fontId="238" fillId="69" borderId="49"/>
    <xf numFmtId="49" fontId="238" fillId="69" borderId="49"/>
    <xf numFmtId="0" fontId="239" fillId="26" borderId="50">
      <protection locked="0"/>
    </xf>
    <xf numFmtId="0" fontId="28" fillId="70" borderId="50"/>
    <xf numFmtId="0" fontId="240" fillId="71" borderId="50"/>
    <xf numFmtId="0" fontId="6" fillId="34" borderId="0" applyNumberFormat="0"/>
    <xf numFmtId="171"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3" fontId="71" fillId="0" borderId="0" applyFill="0" applyBorder="0" applyAlignment="0" applyProtection="0">
      <protection locked="0"/>
    </xf>
    <xf numFmtId="0" fontId="187" fillId="0" borderId="0" applyFont="0" applyFill="0" applyBorder="0">
      <alignment horizontal="right"/>
    </xf>
    <xf numFmtId="0" fontId="6" fillId="0" borderId="0" applyFill="0" applyBorder="0" applyAlignment="0" applyProtection="0"/>
    <xf numFmtId="340" fontId="129" fillId="41" borderId="2">
      <alignment horizontal="right"/>
    </xf>
    <xf numFmtId="341" fontId="105" fillId="41" borderId="2">
      <alignment horizontal="right"/>
    </xf>
    <xf numFmtId="342" fontId="75" fillId="41" borderId="2">
      <alignment horizontal="right"/>
    </xf>
    <xf numFmtId="0" fontId="241" fillId="10" borderId="17" applyNumberFormat="0" applyAlignment="0" applyProtection="0"/>
    <xf numFmtId="179" fontId="187" fillId="0" borderId="0" applyNumberFormat="0" applyFill="0" applyBorder="0" applyAlignment="0"/>
    <xf numFmtId="0" fontId="219" fillId="0" borderId="0">
      <alignment horizontal="center"/>
    </xf>
    <xf numFmtId="343" fontId="6" fillId="0" borderId="0">
      <alignment horizontal="left"/>
    </xf>
    <xf numFmtId="211" fontId="223" fillId="0" borderId="0">
      <alignment horizontal="left"/>
    </xf>
    <xf numFmtId="323" fontId="223" fillId="0" borderId="0">
      <alignment horizontal="left"/>
    </xf>
    <xf numFmtId="0" fontId="6" fillId="0" borderId="0"/>
    <xf numFmtId="0" fontId="57" fillId="0" borderId="0" applyFont="0" applyFill="0" applyBorder="0" applyAlignment="0" applyProtection="0"/>
    <xf numFmtId="4" fontId="6" fillId="0" borderId="0"/>
    <xf numFmtId="214" fontId="6" fillId="0" borderId="0"/>
    <xf numFmtId="0" fontId="6" fillId="0" borderId="0"/>
    <xf numFmtId="179" fontId="6" fillId="0" borderId="0">
      <alignment vertical="top"/>
    </xf>
    <xf numFmtId="0" fontId="29" fillId="0" borderId="0"/>
    <xf numFmtId="0" fontId="29" fillId="0" borderId="0"/>
    <xf numFmtId="0" fontId="13" fillId="73" borderId="0" applyNumberFormat="0" applyFont="0" applyBorder="0" applyAlignment="0">
      <protection hidden="1"/>
    </xf>
    <xf numFmtId="0" fontId="21" fillId="4" borderId="0" applyNumberFormat="0" applyFont="0" applyFill="0" applyAlignment="0" applyProtection="0">
      <alignment horizontal="center" vertical="center"/>
    </xf>
    <xf numFmtId="0" fontId="29" fillId="0" borderId="0"/>
    <xf numFmtId="0" fontId="6" fillId="0" borderId="0" applyFont="0" applyFill="0" applyBorder="0" applyAlignment="0" applyProtection="0"/>
    <xf numFmtId="0" fontId="29" fillId="0" borderId="0"/>
    <xf numFmtId="0" fontId="2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xf numFmtId="0" fontId="17" fillId="0" borderId="0" applyNumberFormat="0" applyBorder="0" applyAlignment="0"/>
    <xf numFmtId="0" fontId="242" fillId="0" borderId="0" applyNumberFormat="0" applyBorder="0" applyAlignment="0"/>
    <xf numFmtId="0" fontId="227" fillId="16" borderId="0" applyNumberFormat="0" applyBorder="0" applyAlignment="0"/>
    <xf numFmtId="0" fontId="196" fillId="0" borderId="0"/>
    <xf numFmtId="344" fontId="243" fillId="0" borderId="0" applyFill="0" applyBorder="0" applyAlignment="0" applyProtection="0">
      <alignment horizontal="left"/>
      <protection locked="0"/>
    </xf>
    <xf numFmtId="0" fontId="244" fillId="0" borderId="0" applyNumberFormat="0" applyFill="0" applyBorder="0" applyProtection="0">
      <alignment horizontal="left" vertical="center"/>
    </xf>
    <xf numFmtId="344" fontId="245" fillId="0" borderId="0" applyFill="0" applyBorder="0" applyAlignment="0" applyProtection="0">
      <alignment horizontal="left"/>
      <protection locked="0"/>
    </xf>
    <xf numFmtId="212" fontId="71" fillId="0" borderId="0" applyFill="0" applyBorder="0" applyAlignment="0" applyProtection="0"/>
    <xf numFmtId="0" fontId="246" fillId="74" borderId="0"/>
    <xf numFmtId="0" fontId="85" fillId="0" borderId="51"/>
    <xf numFmtId="40" fontId="247" fillId="0" borderId="0" applyBorder="0">
      <alignment horizontal="right"/>
    </xf>
    <xf numFmtId="212" fontId="145" fillId="0" borderId="0" applyFill="0" applyBorder="0" applyAlignment="0" applyProtection="0"/>
    <xf numFmtId="0" fontId="6" fillId="34" borderId="0" applyNumberFormat="0" applyFont="0" applyBorder="0" applyAlignment="0" applyProtection="0">
      <protection locked="0"/>
    </xf>
    <xf numFmtId="0" fontId="62" fillId="3" borderId="0" applyNumberFormat="0" applyFont="0" applyBorder="0" applyAlignment="0" applyProtection="0"/>
    <xf numFmtId="0" fontId="6" fillId="0" borderId="0"/>
    <xf numFmtId="0" fontId="248" fillId="0" borderId="52" applyNumberFormat="0" applyFont="0"/>
    <xf numFmtId="0" fontId="85" fillId="0" borderId="0" applyFill="0" applyBorder="0" applyProtection="0">
      <alignment horizontal="center" vertical="center"/>
    </xf>
    <xf numFmtId="0" fontId="249" fillId="0" borderId="0" applyNumberFormat="0" applyFill="0" applyBorder="0" applyProtection="0">
      <alignment horizontal="left"/>
    </xf>
    <xf numFmtId="269" fontId="250" fillId="0" borderId="1" applyBorder="0" applyProtection="0">
      <alignment horizontal="right" vertical="center"/>
    </xf>
    <xf numFmtId="0" fontId="251" fillId="75" borderId="0" applyBorder="0" applyProtection="0">
      <alignment horizontal="centerContinuous" vertical="center"/>
    </xf>
    <xf numFmtId="0" fontId="251" fillId="28" borderId="1" applyBorder="0" applyProtection="0">
      <alignment horizontal="centerContinuous" vertical="center"/>
    </xf>
    <xf numFmtId="201" fontId="13" fillId="0" borderId="0">
      <alignment horizontal="right"/>
    </xf>
    <xf numFmtId="3" fontId="13" fillId="0" borderId="0">
      <alignment horizontal="right"/>
    </xf>
    <xf numFmtId="0" fontId="138" fillId="0" borderId="0" applyNumberFormat="0" applyFill="0" applyBorder="0" applyProtection="0">
      <alignment horizontal="left"/>
    </xf>
    <xf numFmtId="0" fontId="85" fillId="0" borderId="0" applyFill="0" applyBorder="0" applyProtection="0"/>
    <xf numFmtId="0" fontId="153" fillId="0" borderId="0" applyNumberFormat="0" applyFill="0" applyBorder="0" applyProtection="0"/>
    <xf numFmtId="0" fontId="151" fillId="0" borderId="0" applyNumberFormat="0" applyFill="0" applyBorder="0" applyProtection="0"/>
    <xf numFmtId="0" fontId="138" fillId="0" borderId="0" applyNumberFormat="0" applyFill="0" applyBorder="0" applyProtection="0"/>
    <xf numFmtId="0" fontId="71" fillId="0" borderId="0"/>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345" fontId="13" fillId="0" borderId="0" applyNumberFormat="0" applyFill="0" applyBorder="0">
      <alignment horizontal="left"/>
    </xf>
    <xf numFmtId="345" fontId="13" fillId="0" borderId="0" applyNumberFormat="0" applyFill="0" applyBorder="0">
      <alignment horizontal="right"/>
    </xf>
    <xf numFmtId="0" fontId="71" fillId="0" borderId="0"/>
    <xf numFmtId="0" fontId="76" fillId="26" borderId="53" applyNumberFormat="0" applyFont="0" applyFill="0" applyAlignment="0" applyProtection="0">
      <protection locked="0"/>
    </xf>
    <xf numFmtId="0" fontId="252" fillId="0" borderId="0">
      <alignment horizontal="centerContinuous"/>
    </xf>
    <xf numFmtId="0" fontId="165" fillId="47" borderId="0" applyNumberFormat="0" applyBorder="0" applyProtection="0"/>
    <xf numFmtId="0" fontId="6" fillId="36" borderId="0" applyNumberFormat="0" applyFont="0" applyBorder="0" applyAlignment="0" applyProtection="0"/>
    <xf numFmtId="0" fontId="201" fillId="0" borderId="0"/>
    <xf numFmtId="0" fontId="62" fillId="0" borderId="0" applyNumberFormat="0" applyFill="0" applyBorder="0" applyAlignment="0" applyProtection="0"/>
    <xf numFmtId="0" fontId="253" fillId="0" borderId="0" applyNumberFormat="0" applyFill="0" applyBorder="0" applyProtection="0"/>
    <xf numFmtId="0" fontId="253" fillId="0" borderId="0" applyNumberFormat="0" applyFill="0" applyBorder="0" applyProtection="0"/>
    <xf numFmtId="0" fontId="254" fillId="0" borderId="0" applyNumberFormat="0" applyFill="0" applyBorder="0" applyProtection="0"/>
    <xf numFmtId="0" fontId="254" fillId="0" borderId="0" applyNumberFormat="0" applyFill="0" applyBorder="0" applyProtection="0"/>
    <xf numFmtId="0" fontId="253" fillId="0" borderId="0" applyNumberFormat="0" applyFill="0" applyBorder="0" applyProtection="0"/>
    <xf numFmtId="0" fontId="253" fillId="0" borderId="0"/>
    <xf numFmtId="49" fontId="17" fillId="0" borderId="0" applyFill="0" applyBorder="0" applyAlignment="0"/>
    <xf numFmtId="346" fontId="17" fillId="0" borderId="0" applyFill="0" applyBorder="0" applyAlignment="0"/>
    <xf numFmtId="347" fontId="17" fillId="0" borderId="0" applyFill="0" applyBorder="0" applyAlignment="0"/>
    <xf numFmtId="0" fontId="255" fillId="0" borderId="0" applyNumberFormat="0" applyFill="0" applyBorder="0" applyAlignment="0" applyProtection="0"/>
    <xf numFmtId="348" fontId="6" fillId="0" borderId="0" applyFill="0" applyBorder="0" applyAlignment="0" applyProtection="0">
      <alignment horizontal="right"/>
    </xf>
    <xf numFmtId="349" fontId="149" fillId="0" borderId="0" applyFont="0" applyFill="0" applyBorder="0" applyAlignment="0" applyProtection="0"/>
    <xf numFmtId="350" fontId="13"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8" fillId="0" borderId="40" applyFill="0" applyBorder="0" applyProtection="0">
      <alignment horizontal="right"/>
    </xf>
    <xf numFmtId="0" fontId="201" fillId="0" borderId="0"/>
    <xf numFmtId="351" fontId="6" fillId="0" borderId="0"/>
    <xf numFmtId="0" fontId="6" fillId="0" borderId="0" applyNumberFormat="0" applyFill="0" applyBorder="0" applyAlignment="0" applyProtection="0"/>
    <xf numFmtId="0" fontId="30" fillId="0" borderId="0" applyNumberFormat="0" applyFill="0" applyBorder="0" applyAlignment="0" applyProtection="0"/>
    <xf numFmtId="0" fontId="98" fillId="0" borderId="0" applyFill="0" applyBorder="0" applyProtection="0"/>
    <xf numFmtId="0" fontId="6" fillId="0" borderId="54"/>
    <xf numFmtId="212" fontId="256" fillId="0" borderId="55"/>
    <xf numFmtId="212" fontId="257" fillId="0" borderId="0" applyNumberFormat="0" applyFill="0" applyBorder="0" applyAlignment="0" applyProtection="0"/>
    <xf numFmtId="0" fontId="6" fillId="0" borderId="0"/>
    <xf numFmtId="0" fontId="194" fillId="0" borderId="0">
      <alignment horizontal="left"/>
    </xf>
    <xf numFmtId="0" fontId="258" fillId="0" borderId="56" applyNumberFormat="0" applyFill="0" applyAlignment="0" applyProtection="0"/>
    <xf numFmtId="0" fontId="259" fillId="0" borderId="57" applyNumberFormat="0" applyFill="0" applyAlignment="0" applyProtection="0"/>
    <xf numFmtId="0" fontId="175" fillId="0" borderId="58" applyNumberFormat="0" applyFill="0" applyAlignment="0" applyProtection="0"/>
    <xf numFmtId="0" fontId="175" fillId="0" borderId="0" applyNumberFormat="0" applyFill="0" applyBorder="0" applyAlignment="0" applyProtection="0"/>
    <xf numFmtId="0" fontId="260" fillId="0" borderId="0">
      <alignment horizontal="left"/>
    </xf>
    <xf numFmtId="0" fontId="219" fillId="0" borderId="0" applyFill="0" applyBorder="0" applyAlignment="0" applyProtection="0">
      <protection locked="0"/>
    </xf>
    <xf numFmtId="37" fontId="261" fillId="16" borderId="59" applyNumberFormat="0" applyBorder="0">
      <alignment horizontal="center"/>
    </xf>
    <xf numFmtId="37" fontId="261" fillId="16" borderId="59" applyNumberFormat="0" applyBorder="0">
      <alignment horizontal="center"/>
    </xf>
    <xf numFmtId="38" fontId="187" fillId="42" borderId="1" applyAlignment="0"/>
    <xf numFmtId="37" fontId="6" fillId="43" borderId="13">
      <alignment horizontal="right"/>
    </xf>
    <xf numFmtId="3" fontId="6" fillId="76" borderId="13"/>
    <xf numFmtId="0" fontId="254" fillId="0" borderId="0"/>
    <xf numFmtId="0" fontId="253" fillId="0" borderId="0"/>
    <xf numFmtId="173" fontId="165" fillId="77" borderId="0" applyNumberFormat="0" applyProtection="0"/>
    <xf numFmtId="0" fontId="6" fillId="0" borderId="0" applyNumberFormat="0" applyFont="0" applyFill="0" applyBorder="0" applyAlignment="0">
      <alignment horizontal="left" vertical="center"/>
    </xf>
    <xf numFmtId="185" fontId="6" fillId="0" borderId="2" applyNumberFormat="0" applyFont="0" applyFill="0" applyAlignment="0"/>
    <xf numFmtId="185" fontId="6" fillId="0" borderId="2" applyNumberFormat="0" applyFont="0" applyFill="0" applyAlignment="0"/>
    <xf numFmtId="283" fontId="6" fillId="0" borderId="5">
      <protection locked="0"/>
    </xf>
    <xf numFmtId="0" fontId="23" fillId="19" borderId="0">
      <alignment vertical="center"/>
    </xf>
    <xf numFmtId="0" fontId="262" fillId="19" borderId="0"/>
    <xf numFmtId="0" fontId="79" fillId="19" borderId="0">
      <alignment horizontal="right" vertical="center"/>
    </xf>
    <xf numFmtId="3" fontId="22" fillId="0" borderId="2"/>
    <xf numFmtId="0" fontId="79" fillId="19" borderId="0">
      <alignment horizontal="right" vertical="center"/>
    </xf>
    <xf numFmtId="352" fontId="6" fillId="0" borderId="2"/>
    <xf numFmtId="352" fontId="6" fillId="0" borderId="2"/>
    <xf numFmtId="353" fontId="263" fillId="0" borderId="0"/>
    <xf numFmtId="354" fontId="263" fillId="0" borderId="0"/>
    <xf numFmtId="32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264" fillId="0" borderId="0" applyNumberFormat="0" applyFill="0" applyBorder="0" applyAlignment="0" applyProtection="0"/>
    <xf numFmtId="0" fontId="265" fillId="0" borderId="56" applyNumberFormat="0" applyFill="0" applyAlignment="0" applyProtection="0"/>
    <xf numFmtId="0" fontId="266" fillId="0" borderId="57" applyNumberFormat="0" applyFill="0" applyAlignment="0" applyProtection="0"/>
    <xf numFmtId="0" fontId="267" fillId="0" borderId="58" applyNumberFormat="0" applyFill="0" applyAlignment="0" applyProtection="0"/>
    <xf numFmtId="0" fontId="267" fillId="0" borderId="0" applyNumberFormat="0" applyFill="0" applyBorder="0" applyAlignment="0" applyProtection="0"/>
    <xf numFmtId="0" fontId="201" fillId="0" borderId="0"/>
    <xf numFmtId="37" fontId="57" fillId="78" borderId="13" applyNumberFormat="0" applyAlignment="0" applyProtection="0"/>
    <xf numFmtId="20" fontId="72" fillId="0" borderId="0"/>
    <xf numFmtId="0" fontId="165" fillId="47" borderId="0" applyNumberFormat="0" applyBorder="0" applyProtection="0"/>
    <xf numFmtId="0" fontId="268" fillId="0" borderId="0">
      <alignment horizontal="fill"/>
    </xf>
    <xf numFmtId="0" fontId="6" fillId="0" borderId="0"/>
    <xf numFmtId="0" fontId="6" fillId="0" borderId="0" applyNumberFormat="0" applyFont="0" applyFill="0"/>
    <xf numFmtId="37" fontId="13" fillId="3" borderId="0" applyNumberFormat="0" applyBorder="0" applyAlignment="0" applyProtection="0"/>
    <xf numFmtId="37" fontId="13" fillId="0" borderId="0"/>
    <xf numFmtId="37" fontId="13" fillId="3" borderId="0" applyNumberFormat="0" applyBorder="0" applyAlignment="0" applyProtection="0"/>
    <xf numFmtId="3" fontId="6" fillId="0" borderId="60" applyProtection="0"/>
    <xf numFmtId="216" fontId="269" fillId="0" borderId="0" applyNumberFormat="0"/>
    <xf numFmtId="355" fontId="270" fillId="0" borderId="0" applyFont="0" applyFill="0" applyBorder="0" applyAlignment="0" applyProtection="0"/>
    <xf numFmtId="356" fontId="56" fillId="0" borderId="0" applyFont="0" applyFill="0" applyBorder="0" applyAlignment="0" applyProtection="0"/>
    <xf numFmtId="357" fontId="56" fillId="0" borderId="0" applyFont="0" applyFill="0" applyBorder="0" applyAlignment="0" applyProtection="0"/>
    <xf numFmtId="358" fontId="56" fillId="0" borderId="0" applyFont="0" applyFill="0" applyBorder="0" applyAlignment="0" applyProtection="0"/>
    <xf numFmtId="319" fontId="173" fillId="0" borderId="0" applyFont="0" applyFill="0" applyBorder="0" applyAlignment="0" applyProtection="0"/>
    <xf numFmtId="0" fontId="205" fillId="0" borderId="0"/>
    <xf numFmtId="0" fontId="47" fillId="53" borderId="61">
      <alignment horizontal="left"/>
    </xf>
    <xf numFmtId="38" fontId="71" fillId="0" borderId="0" applyFill="0" applyBorder="0" applyAlignment="0" applyProtection="0">
      <alignment horizontal="left"/>
    </xf>
    <xf numFmtId="38" fontId="98" fillId="0" borderId="0" applyFill="0" applyBorder="0" applyAlignment="0" applyProtection="0">
      <alignment horizontal="left"/>
    </xf>
    <xf numFmtId="38" fontId="71" fillId="0" borderId="0" applyFill="0" applyBorder="0" applyAlignment="0" applyProtection="0">
      <alignment horizontal="left"/>
    </xf>
    <xf numFmtId="169" fontId="6" fillId="0" borderId="0" applyFont="0" applyFill="0" applyBorder="0" applyAlignment="0" applyProtection="0"/>
    <xf numFmtId="169" fontId="271" fillId="0" borderId="0" applyFont="0" applyFill="0" applyBorder="0" applyAlignment="0" applyProtection="0"/>
    <xf numFmtId="171" fontId="271" fillId="0" borderId="0" applyFont="0" applyFill="0" applyBorder="0" applyAlignment="0" applyProtection="0"/>
    <xf numFmtId="0" fontId="238" fillId="29" borderId="62" applyNumberFormat="0" applyAlignment="0" applyProtection="0"/>
    <xf numFmtId="0" fontId="272" fillId="0" borderId="25" applyNumberFormat="0" applyFill="0" applyAlignment="0" applyProtection="0"/>
    <xf numFmtId="359" fontId="198" fillId="0" borderId="0"/>
    <xf numFmtId="2" fontId="133" fillId="0" borderId="0" applyFont="0" applyFill="0" applyBorder="0" applyAlignment="0" applyProtection="0"/>
    <xf numFmtId="360" fontId="6" fillId="0" borderId="0" applyFont="0" applyFill="0" applyBorder="0" applyAlignment="0" applyProtection="0"/>
    <xf numFmtId="361" fontId="6" fillId="0" borderId="0" applyFont="0" applyFill="0" applyBorder="0" applyAlignment="0" applyProtection="0"/>
    <xf numFmtId="0" fontId="273" fillId="0" borderId="0" applyNumberFormat="0" applyFill="0" applyBorder="0" applyAlignment="0" applyProtection="0"/>
    <xf numFmtId="37" fontId="13" fillId="0" borderId="0" applyNumberFormat="0" applyFont="0" applyFill="0" applyBorder="0" applyAlignment="0" applyProtection="0"/>
    <xf numFmtId="0" fontId="6" fillId="0" borderId="21" applyBorder="0"/>
    <xf numFmtId="0" fontId="62" fillId="26" borderId="0" applyNumberFormat="0" applyFont="0" applyAlignment="0" applyProtection="0"/>
    <xf numFmtId="0" fontId="62" fillId="26" borderId="2" applyNumberFormat="0" applyFont="0" applyAlignment="0" applyProtection="0">
      <protection locked="0"/>
    </xf>
    <xf numFmtId="0" fontId="62" fillId="26" borderId="2" applyNumberFormat="0" applyFont="0" applyAlignment="0" applyProtection="0">
      <protection locked="0"/>
    </xf>
    <xf numFmtId="0" fontId="62" fillId="26" borderId="2" applyNumberFormat="0" applyFont="0" applyAlignment="0" applyProtection="0">
      <protection locked="0"/>
    </xf>
    <xf numFmtId="0" fontId="6" fillId="0" borderId="0" applyNumberFormat="0" applyFill="0" applyBorder="0" applyAlignment="0" applyProtection="0"/>
    <xf numFmtId="1" fontId="71" fillId="0" borderId="0" applyFont="0" applyFill="0" applyBorder="0" applyAlignment="0" applyProtection="0"/>
    <xf numFmtId="0" fontId="49" fillId="0" borderId="0" applyNumberFormat="0" applyFont="0" applyFill="0" applyBorder="0" applyProtection="0">
      <alignment horizontal="center" vertical="center" wrapText="1"/>
    </xf>
    <xf numFmtId="0" fontId="22" fillId="0" borderId="40" applyNumberFormat="0" applyFont="0">
      <alignment horizontal="center" vertical="top" wrapText="1"/>
    </xf>
    <xf numFmtId="0" fontId="8" fillId="0" borderId="40" applyNumberFormat="0">
      <alignment horizontal="right" vertical="top" wrapText="1"/>
    </xf>
    <xf numFmtId="266" fontId="6" fillId="0" borderId="0" applyFont="0" applyFill="0" applyBorder="0" applyProtection="0">
      <alignment horizontal="right"/>
    </xf>
    <xf numFmtId="227" fontId="6" fillId="0" borderId="0" applyFont="0" applyFill="0" applyBorder="0" applyAlignment="0" applyProtection="0"/>
    <xf numFmtId="0" fontId="6" fillId="0" borderId="0" applyFont="0"/>
    <xf numFmtId="0" fontId="274" fillId="29" borderId="62" applyNumberFormat="0" applyAlignment="0" applyProtection="0"/>
    <xf numFmtId="3" fontId="6" fillId="0" borderId="0"/>
    <xf numFmtId="10" fontId="6" fillId="0" borderId="0"/>
    <xf numFmtId="4" fontId="6" fillId="0" borderId="0"/>
    <xf numFmtId="3" fontId="6" fillId="0" borderId="0"/>
    <xf numFmtId="0" fontId="6" fillId="0" borderId="0"/>
    <xf numFmtId="0" fontId="275" fillId="0" borderId="63" applyNumberFormat="0" applyFill="0" applyBorder="0" applyAlignment="0" applyProtection="0"/>
    <xf numFmtId="0" fontId="6" fillId="0" borderId="0"/>
    <xf numFmtId="40" fontId="276" fillId="0" borderId="0" applyFont="0" applyFill="0" applyBorder="0" applyAlignment="0" applyProtection="0"/>
    <xf numFmtId="38" fontId="276" fillId="0" borderId="0" applyFont="0" applyFill="0" applyBorder="0" applyAlignment="0" applyProtection="0"/>
    <xf numFmtId="0" fontId="276" fillId="0" borderId="0"/>
    <xf numFmtId="348" fontId="165" fillId="0" borderId="0" applyFont="0" applyFill="0" applyBorder="0" applyAlignment="0" applyProtection="0"/>
    <xf numFmtId="351" fontId="165" fillId="0" borderId="0" applyFont="0" applyFill="0" applyBorder="0" applyAlignment="0" applyProtection="0"/>
    <xf numFmtId="9" fontId="15" fillId="0" borderId="0" applyFont="0" applyFill="0" applyBorder="0" applyAlignment="0" applyProtection="0"/>
    <xf numFmtId="0" fontId="7" fillId="0" borderId="0" applyNumberFormat="0" applyFill="0" applyBorder="0" applyAlignment="0" applyProtection="0"/>
    <xf numFmtId="0" fontId="2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7" fontId="6" fillId="0" borderId="0"/>
    <xf numFmtId="177" fontId="6" fillId="0" borderId="0"/>
    <xf numFmtId="177" fontId="6" fillId="0" borderId="0"/>
    <xf numFmtId="0" fontId="6" fillId="0" borderId="0"/>
    <xf numFmtId="177"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6"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1"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31" fillId="0" borderId="0"/>
    <xf numFmtId="0" fontId="36"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29" fillId="0" borderId="0"/>
    <xf numFmtId="0" fontId="36" fillId="0" borderId="0"/>
    <xf numFmtId="0" fontId="36" fillId="0" borderId="0"/>
    <xf numFmtId="0" fontId="208" fillId="86" borderId="0" applyNumberFormat="0" applyBorder="0" applyAlignment="0" applyProtection="0"/>
    <xf numFmtId="0" fontId="208" fillId="89" borderId="0" applyNumberFormat="0" applyBorder="0" applyAlignment="0" applyProtection="0"/>
    <xf numFmtId="0" fontId="208" fillId="92" borderId="0" applyNumberFormat="0" applyBorder="0" applyAlignment="0" applyProtection="0"/>
    <xf numFmtId="0" fontId="208" fillId="95" borderId="0" applyNumberFormat="0" applyBorder="0" applyAlignment="0" applyProtection="0"/>
    <xf numFmtId="0" fontId="208" fillId="98" borderId="0" applyNumberFormat="0" applyBorder="0" applyAlignment="0" applyProtection="0"/>
    <xf numFmtId="0" fontId="208" fillId="101" borderId="0" applyNumberFormat="0" applyBorder="0" applyAlignment="0" applyProtection="0"/>
    <xf numFmtId="0" fontId="208" fillId="87" borderId="0" applyNumberFormat="0" applyBorder="0" applyAlignment="0" applyProtection="0"/>
    <xf numFmtId="0" fontId="208" fillId="90" borderId="0" applyNumberFormat="0" applyBorder="0" applyAlignment="0" applyProtection="0"/>
    <xf numFmtId="0" fontId="208" fillId="93" borderId="0" applyNumberFormat="0" applyBorder="0" applyAlignment="0" applyProtection="0"/>
    <xf numFmtId="0" fontId="208" fillId="96" borderId="0" applyNumberFormat="0" applyBorder="0" applyAlignment="0" applyProtection="0"/>
    <xf numFmtId="0" fontId="208" fillId="99" borderId="0" applyNumberFormat="0" applyBorder="0" applyAlignment="0" applyProtection="0"/>
    <xf numFmtId="0" fontId="208"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279" fillId="88" borderId="0" applyNumberFormat="0" applyBorder="0" applyAlignment="0" applyProtection="0"/>
    <xf numFmtId="0" fontId="279" fillId="91" borderId="0" applyNumberFormat="0" applyBorder="0" applyAlignment="0" applyProtection="0"/>
    <xf numFmtId="0" fontId="279" fillId="94" borderId="0" applyNumberFormat="0" applyBorder="0" applyAlignment="0" applyProtection="0"/>
    <xf numFmtId="0" fontId="279" fillId="97" borderId="0" applyNumberFormat="0" applyBorder="0" applyAlignment="0" applyProtection="0"/>
    <xf numFmtId="0" fontId="279" fillId="100" borderId="0" applyNumberFormat="0" applyBorder="0" applyAlignment="0" applyProtection="0"/>
    <xf numFmtId="0" fontId="279" fillId="103" borderId="0" applyNumberFormat="0" applyBorder="0" applyAlignment="0" applyProtection="0"/>
    <xf numFmtId="363" fontId="280" fillId="104" borderId="0" applyNumberFormat="0" applyFont="0" applyBorder="0" applyAlignment="0" applyProtection="0">
      <alignment vertical="center"/>
    </xf>
    <xf numFmtId="0" fontId="281" fillId="0" borderId="0" applyNumberFormat="0" applyFill="0" applyBorder="0" applyAlignment="0" applyProtection="0"/>
    <xf numFmtId="353" fontId="282" fillId="0" borderId="0" applyNumberFormat="0" applyFill="0" applyBorder="0" applyAlignment="0"/>
    <xf numFmtId="235" fontId="24" fillId="0" borderId="73" applyAlignment="0" applyProtection="0"/>
    <xf numFmtId="0" fontId="283" fillId="83" borderId="67" applyNumberFormat="0" applyAlignment="0" applyProtection="0"/>
    <xf numFmtId="0" fontId="284" fillId="0" borderId="69" applyNumberFormat="0" applyFill="0" applyAlignment="0" applyProtection="0"/>
    <xf numFmtId="363" fontId="285" fillId="0" borderId="10" applyBorder="0" applyAlignment="0">
      <alignment horizontal="left"/>
    </xf>
    <xf numFmtId="3" fontId="286" fillId="105" borderId="0">
      <alignment horizontal="centerContinuous"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8" fillId="85" borderId="71" applyNumberFormat="0" applyFont="0" applyAlignment="0" applyProtection="0"/>
    <xf numFmtId="0" fontId="287" fillId="0" borderId="0" applyFill="0" applyAlignment="0"/>
    <xf numFmtId="0" fontId="288" fillId="0" borderId="0">
      <alignment horizontal="right"/>
    </xf>
    <xf numFmtId="363" fontId="280" fillId="44" borderId="74" applyNumberFormat="0" applyFont="0" applyFill="0" applyAlignment="0" applyProtection="0">
      <alignment vertical="center"/>
    </xf>
    <xf numFmtId="364" fontId="6" fillId="0" borderId="0" applyFont="0" applyFill="0" applyBorder="0" applyAlignment="0" applyProtection="0"/>
    <xf numFmtId="365" fontId="6" fillId="0" borderId="0" applyFont="0" applyFill="0" applyBorder="0" applyAlignment="0" applyProtection="0"/>
    <xf numFmtId="363" fontId="280" fillId="0" borderId="75" applyBorder="0" applyAlignment="0" applyProtection="0"/>
    <xf numFmtId="363" fontId="280" fillId="0" borderId="0" applyNumberFormat="0" applyBorder="0" applyAlignment="0" applyProtection="0">
      <alignment vertical="center"/>
    </xf>
    <xf numFmtId="0" fontId="289" fillId="82" borderId="67" applyNumberFormat="0" applyAlignment="0" applyProtection="0"/>
    <xf numFmtId="363" fontId="290" fillId="106" borderId="0" applyNumberFormat="0" applyBorder="0" applyAlignment="0" applyProtection="0">
      <alignment vertical="center"/>
    </xf>
    <xf numFmtId="363" fontId="280" fillId="107" borderId="0" applyNumberFormat="0" applyFont="0" applyBorder="0" applyAlignment="0" applyProtection="0">
      <alignment vertical="center"/>
    </xf>
    <xf numFmtId="366" fontId="291" fillId="0" borderId="0" applyFont="0" applyFill="0" applyBorder="0" applyAlignment="0" applyProtection="0">
      <alignment vertical="top"/>
    </xf>
    <xf numFmtId="229" fontId="292" fillId="0" borderId="0"/>
    <xf numFmtId="363" fontId="293" fillId="108" borderId="0" applyBorder="0" applyAlignment="0">
      <alignment vertical="center"/>
    </xf>
    <xf numFmtId="0" fontId="294" fillId="80" borderId="0" applyNumberFormat="0" applyBorder="0" applyAlignment="0" applyProtection="0"/>
    <xf numFmtId="172" fontId="6" fillId="0" borderId="0" applyFont="0" applyFill="0" applyBorder="0" applyAlignment="0" applyProtection="0"/>
    <xf numFmtId="363" fontId="280" fillId="9" borderId="76" applyNumberFormat="0" applyFont="0" applyBorder="0" applyAlignment="0">
      <alignment vertical="center"/>
    </xf>
    <xf numFmtId="363" fontId="295" fillId="3" borderId="0">
      <alignment horizontal="centerContinuous"/>
    </xf>
    <xf numFmtId="179" fontId="57" fillId="0" borderId="77" applyFont="0" applyFill="0" applyBorder="0" applyAlignment="0" applyProtection="0">
      <alignment horizontal="right"/>
      <protection locked="0"/>
    </xf>
    <xf numFmtId="0" fontId="296" fillId="3" borderId="0" applyFill="0" applyBorder="0" applyAlignment="0">
      <protection hidden="1"/>
    </xf>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4" fontId="6" fillId="0" borderId="0"/>
    <xf numFmtId="314" fontId="6" fillId="0" borderId="0"/>
    <xf numFmtId="315" fontId="6" fillId="0" borderId="0"/>
    <xf numFmtId="315" fontId="6" fillId="0" borderId="0"/>
    <xf numFmtId="0" fontId="297" fillId="81" borderId="0" applyNumberFormat="0" applyBorder="0" applyAlignment="0" applyProtection="0"/>
    <xf numFmtId="363" fontId="280" fillId="3" borderId="0" applyBorder="0" applyAlignment="0">
      <alignment vertical="center"/>
    </xf>
    <xf numFmtId="0" fontId="6" fillId="0" borderId="0"/>
    <xf numFmtId="0" fontId="6" fillId="0" borderId="0"/>
    <xf numFmtId="0" fontId="36" fillId="0" borderId="0"/>
    <xf numFmtId="0" fontId="298" fillId="0" borderId="0"/>
    <xf numFmtId="0" fontId="299" fillId="0" borderId="0" applyFill="0" applyBorder="0" applyProtection="0">
      <alignment horizontal="center" vertical="top"/>
    </xf>
    <xf numFmtId="363" fontId="295" fillId="3" borderId="0">
      <alignment horizontal="centerContinuous"/>
    </xf>
    <xf numFmtId="0" fontId="29" fillId="0" borderId="0"/>
    <xf numFmtId="9" fontId="6" fillId="0" borderId="0" applyFont="0" applyFill="0" applyBorder="0" applyAlignment="0" applyProtection="0"/>
    <xf numFmtId="0" fontId="300" fillId="79" borderId="0" applyNumberFormat="0" applyBorder="0" applyAlignment="0" applyProtection="0"/>
    <xf numFmtId="0" fontId="301" fillId="83" borderId="68" applyNumberFormat="0" applyAlignment="0" applyProtection="0"/>
    <xf numFmtId="0" fontId="302" fillId="0" borderId="30">
      <alignment horizontal="justify" vertical="top" wrapText="1"/>
    </xf>
    <xf numFmtId="0" fontId="303" fillId="0" borderId="0" applyNumberFormat="0" applyFill="0" applyBorder="0" applyAlignment="0" applyProtection="0"/>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20" fillId="0" borderId="0"/>
    <xf numFmtId="0" fontId="20" fillId="0" borderId="0"/>
    <xf numFmtId="0" fontId="307" fillId="0" borderId="0" applyNumberFormat="0" applyFill="0" applyBorder="0" applyAlignment="0" applyProtection="0"/>
    <xf numFmtId="0" fontId="277" fillId="0" borderId="0" applyNumberFormat="0" applyFill="0" applyBorder="0" applyAlignment="0" applyProtection="0"/>
    <xf numFmtId="0" fontId="308" fillId="0" borderId="64" applyNumberFormat="0" applyFill="0" applyAlignment="0" applyProtection="0"/>
    <xf numFmtId="0" fontId="309" fillId="0" borderId="65" applyNumberFormat="0" applyFill="0" applyAlignment="0" applyProtection="0"/>
    <xf numFmtId="0" fontId="310" fillId="0" borderId="66" applyNumberFormat="0" applyFill="0" applyAlignment="0" applyProtection="0"/>
    <xf numFmtId="0" fontId="310" fillId="0" borderId="0" applyNumberFormat="0" applyFill="0" applyBorder="0" applyAlignment="0" applyProtection="0"/>
    <xf numFmtId="0" fontId="20" fillId="0" borderId="0"/>
    <xf numFmtId="0" fontId="311" fillId="84" borderId="70" applyNumberFormat="0" applyAlignment="0" applyProtection="0"/>
    <xf numFmtId="0" fontId="20" fillId="0" borderId="0"/>
    <xf numFmtId="165" fontId="15" fillId="0" borderId="0" applyFont="0" applyFill="0" applyBorder="0" applyAlignment="0" applyProtection="0"/>
    <xf numFmtId="0" fontId="2" fillId="0" borderId="0"/>
    <xf numFmtId="165" fontId="6" fillId="0" borderId="0" applyFont="0" applyFill="0" applyBorder="0" applyAlignment="0" applyProtection="0"/>
    <xf numFmtId="0" fontId="8" fillId="0" borderId="0"/>
    <xf numFmtId="0" fontId="15" fillId="0" borderId="0"/>
    <xf numFmtId="9" fontId="15" fillId="0" borderId="0" applyFont="0" applyFill="0" applyBorder="0" applyAlignment="0" applyProtection="0"/>
    <xf numFmtId="0" fontId="15" fillId="0" borderId="0"/>
    <xf numFmtId="0" fontId="20" fillId="0" borderId="0"/>
    <xf numFmtId="0" fontId="8" fillId="0" borderId="0"/>
    <xf numFmtId="9" fontId="208" fillId="0" borderId="0" applyFont="0" applyFill="0" applyBorder="0" applyAlignment="0" applyProtection="0"/>
    <xf numFmtId="43" fontId="208"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6" fillId="0" borderId="0" applyFont="0" applyFill="0" applyBorder="0" applyAlignment="0" applyProtection="0"/>
    <xf numFmtId="320" fontId="6" fillId="0" borderId="0" applyFont="0" applyFill="0" applyBorder="0" applyAlignment="0" applyProtection="0"/>
    <xf numFmtId="43" fontId="6"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cellStyleXfs>
  <cellXfs count="352">
    <xf numFmtId="0" fontId="0" fillId="0" borderId="0" xfId="0"/>
    <xf numFmtId="0" fontId="11" fillId="2" borderId="0" xfId="3" applyFont="1" applyFill="1" applyBorder="1" applyAlignment="1"/>
    <xf numFmtId="0" fontId="313" fillId="2" borderId="0" xfId="0" applyFont="1" applyFill="1"/>
    <xf numFmtId="0" fontId="314" fillId="2" borderId="0" xfId="0" applyFont="1" applyFill="1" applyAlignment="1"/>
    <xf numFmtId="0" fontId="314" fillId="2" borderId="0" xfId="0" applyFont="1" applyFill="1" applyAlignment="1">
      <alignment vertical="center"/>
    </xf>
    <xf numFmtId="0" fontId="316" fillId="2" borderId="0" xfId="0" applyFont="1" applyFill="1" applyAlignment="1"/>
    <xf numFmtId="0" fontId="317" fillId="2" borderId="0" xfId="0" applyFont="1" applyFill="1" applyAlignment="1">
      <alignment vertical="center"/>
    </xf>
    <xf numFmtId="0" fontId="9" fillId="26" borderId="0" xfId="3" applyFont="1" applyFill="1"/>
    <xf numFmtId="0" fontId="9" fillId="0" borderId="0" xfId="3" applyFont="1"/>
    <xf numFmtId="0" fontId="9" fillId="26" borderId="0" xfId="3" applyFont="1" applyFill="1" applyBorder="1" applyAlignment="1">
      <alignment horizontal="center"/>
    </xf>
    <xf numFmtId="0" fontId="10" fillId="0" borderId="0" xfId="3" applyFont="1" applyFill="1"/>
    <xf numFmtId="0" fontId="9" fillId="0" borderId="0" xfId="3" applyFont="1" applyFill="1" applyBorder="1" applyAlignment="1">
      <alignment vertical="center"/>
    </xf>
    <xf numFmtId="0" fontId="9" fillId="0" borderId="0" xfId="3" applyFont="1" applyFill="1" applyAlignment="1">
      <alignment vertical="center"/>
    </xf>
    <xf numFmtId="0" fontId="9" fillId="0" borderId="0" xfId="3" applyFont="1" applyAlignment="1">
      <alignment vertical="center"/>
    </xf>
    <xf numFmtId="0" fontId="313" fillId="0" borderId="0" xfId="0" applyFont="1"/>
    <xf numFmtId="0" fontId="323" fillId="2" borderId="0" xfId="3" applyFont="1" applyFill="1" applyBorder="1" applyAlignment="1"/>
    <xf numFmtId="0" fontId="318" fillId="0" borderId="0" xfId="8" applyFont="1" applyFill="1" applyAlignment="1">
      <alignment vertical="center"/>
    </xf>
    <xf numFmtId="0" fontId="318" fillId="2" borderId="0" xfId="8" applyFont="1" applyFill="1" applyAlignment="1">
      <alignment vertical="center"/>
    </xf>
    <xf numFmtId="0" fontId="318" fillId="2" borderId="0" xfId="8" applyFont="1" applyFill="1" applyBorder="1" applyAlignment="1">
      <alignment vertical="center"/>
    </xf>
    <xf numFmtId="49" fontId="318" fillId="2" borderId="0" xfId="8" applyNumberFormat="1" applyFont="1" applyFill="1" applyBorder="1" applyAlignment="1">
      <alignment vertical="center"/>
    </xf>
    <xf numFmtId="0" fontId="9" fillId="2" borderId="0" xfId="8" applyFont="1" applyFill="1" applyAlignment="1">
      <alignment vertical="center"/>
    </xf>
    <xf numFmtId="0" fontId="9" fillId="2" borderId="0" xfId="8" applyFont="1" applyFill="1" applyBorder="1" applyAlignment="1">
      <alignment vertical="center"/>
    </xf>
    <xf numFmtId="49" fontId="318" fillId="2" borderId="0" xfId="8" applyNumberFormat="1" applyFont="1" applyFill="1" applyAlignment="1">
      <alignment vertical="center"/>
    </xf>
    <xf numFmtId="0" fontId="322" fillId="0" borderId="0" xfId="8" applyFont="1" applyFill="1" applyAlignment="1">
      <alignment vertical="center"/>
    </xf>
    <xf numFmtId="49" fontId="322" fillId="2" borderId="78" xfId="8" applyNumberFormat="1" applyFont="1" applyFill="1" applyBorder="1" applyAlignment="1">
      <alignment vertical="center"/>
    </xf>
    <xf numFmtId="0" fontId="322" fillId="2" borderId="0" xfId="8" applyFont="1" applyFill="1" applyAlignment="1">
      <alignment vertical="center"/>
    </xf>
    <xf numFmtId="0" fontId="322" fillId="2" borderId="0" xfId="8" applyFont="1" applyFill="1" applyBorder="1" applyAlignment="1">
      <alignment vertical="center"/>
    </xf>
    <xf numFmtId="49" fontId="9" fillId="2" borderId="0" xfId="8" applyNumberFormat="1" applyFont="1" applyFill="1" applyBorder="1" applyAlignment="1">
      <alignment vertical="center"/>
    </xf>
    <xf numFmtId="0" fontId="320" fillId="2" borderId="0" xfId="5" applyFont="1" applyFill="1" applyBorder="1" applyAlignment="1">
      <alignment vertical="center" wrapText="1"/>
    </xf>
    <xf numFmtId="0" fontId="9" fillId="0" borderId="0" xfId="3" applyFont="1" applyAlignment="1">
      <alignment horizontal="right"/>
    </xf>
    <xf numFmtId="0" fontId="9" fillId="26" borderId="0" xfId="3" applyFont="1" applyFill="1" applyBorder="1" applyAlignment="1">
      <alignment horizontal="right"/>
    </xf>
    <xf numFmtId="0" fontId="10" fillId="0" borderId="0" xfId="3" applyFont="1" applyFill="1" applyAlignment="1">
      <alignment horizontal="right"/>
    </xf>
    <xf numFmtId="3" fontId="10" fillId="0" borderId="0" xfId="3" applyNumberFormat="1" applyFont="1" applyFill="1" applyBorder="1" applyAlignment="1">
      <alignment horizontal="right" vertical="center"/>
    </xf>
    <xf numFmtId="362" fontId="9" fillId="0" borderId="0" xfId="3" applyNumberFormat="1" applyFont="1" applyFill="1" applyBorder="1" applyAlignment="1">
      <alignment horizontal="right" vertical="center"/>
    </xf>
    <xf numFmtId="0" fontId="313" fillId="0" borderId="0" xfId="0" applyFont="1" applyAlignment="1">
      <alignment horizontal="right"/>
    </xf>
    <xf numFmtId="3" fontId="10" fillId="2" borderId="0" xfId="3" applyNumberFormat="1" applyFont="1" applyFill="1" applyBorder="1" applyAlignment="1">
      <alignment horizontal="right"/>
    </xf>
    <xf numFmtId="362" fontId="320" fillId="2" borderId="0" xfId="3" applyNumberFormat="1" applyFont="1" applyFill="1" applyBorder="1" applyAlignment="1">
      <alignment horizontal="right" vertical="center"/>
    </xf>
    <xf numFmtId="175" fontId="12" fillId="2" borderId="78" xfId="8" applyNumberFormat="1" applyFont="1" applyFill="1" applyBorder="1" applyAlignment="1">
      <alignment horizontal="right" vertical="center"/>
    </xf>
    <xf numFmtId="175" fontId="9" fillId="2" borderId="0" xfId="8" applyNumberFormat="1" applyFont="1" applyFill="1" applyBorder="1" applyAlignment="1">
      <alignment horizontal="right" vertical="center"/>
    </xf>
    <xf numFmtId="175" fontId="9" fillId="2" borderId="0" xfId="8" applyNumberFormat="1" applyFont="1" applyFill="1" applyAlignment="1">
      <alignment horizontal="right" vertical="center"/>
    </xf>
    <xf numFmtId="0" fontId="328"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79" xfId="0" applyFont="1" applyBorder="1"/>
    <xf numFmtId="0" fontId="4" fillId="0" borderId="79" xfId="0" applyFont="1" applyBorder="1" applyAlignment="1">
      <alignment horizontal="right"/>
    </xf>
    <xf numFmtId="211" fontId="4" fillId="0" borderId="0" xfId="0" applyNumberFormat="1" applyFont="1" applyAlignment="1">
      <alignment horizontal="right"/>
    </xf>
    <xf numFmtId="3" fontId="4" fillId="0" borderId="0" xfId="0" applyNumberFormat="1" applyFont="1" applyAlignment="1">
      <alignment horizontal="right"/>
    </xf>
    <xf numFmtId="0" fontId="327" fillId="0" borderId="79" xfId="0" applyFont="1" applyBorder="1" applyAlignment="1">
      <alignment horizontal="right"/>
    </xf>
    <xf numFmtId="0" fontId="327" fillId="0" borderId="0" xfId="0" applyFont="1" applyAlignment="1">
      <alignment horizontal="right"/>
    </xf>
    <xf numFmtId="0" fontId="330" fillId="0" borderId="0" xfId="0" applyFont="1"/>
    <xf numFmtId="0" fontId="313" fillId="2" borderId="0" xfId="0" applyFont="1" applyFill="1" applyBorder="1"/>
    <xf numFmtId="0" fontId="313" fillId="2" borderId="0" xfId="0" applyFont="1" applyFill="1" applyBorder="1" applyAlignment="1"/>
    <xf numFmtId="0" fontId="313" fillId="2" borderId="0" xfId="0" applyFont="1" applyFill="1" applyBorder="1" applyAlignment="1">
      <alignment horizontal="right"/>
    </xf>
    <xf numFmtId="0" fontId="10" fillId="2" borderId="0" xfId="3" applyFont="1" applyFill="1" applyBorder="1" applyAlignment="1"/>
    <xf numFmtId="174" fontId="9" fillId="0" borderId="0" xfId="3" quotePrefix="1" applyNumberFormat="1" applyFont="1" applyFill="1" applyBorder="1" applyAlignment="1">
      <alignment vertical="center" wrapText="1"/>
    </xf>
    <xf numFmtId="362" fontId="9" fillId="2" borderId="0" xfId="3" applyNumberFormat="1" applyFont="1" applyFill="1" applyBorder="1" applyAlignment="1">
      <alignment horizontal="right" vertical="center"/>
    </xf>
    <xf numFmtId="0" fontId="9" fillId="26" borderId="0" xfId="3" applyFont="1" applyFill="1" applyBorder="1" applyAlignment="1"/>
    <xf numFmtId="174" fontId="9" fillId="0" borderId="0" xfId="3" quotePrefix="1" applyNumberFormat="1" applyFont="1" applyFill="1" applyBorder="1" applyAlignment="1">
      <alignment vertical="center"/>
    </xf>
    <xf numFmtId="0" fontId="331" fillId="0" borderId="0" xfId="5" applyFont="1" applyFill="1" applyBorder="1" applyAlignment="1">
      <alignment vertical="center"/>
    </xf>
    <xf numFmtId="0" fontId="332" fillId="2" borderId="0" xfId="0" applyFont="1" applyFill="1" applyBorder="1"/>
    <xf numFmtId="173" fontId="331" fillId="2" borderId="0" xfId="52928" applyNumberFormat="1" applyFont="1" applyFill="1" applyBorder="1" applyAlignment="1">
      <alignment horizontal="right" vertical="center"/>
    </xf>
    <xf numFmtId="49" fontId="12" fillId="2" borderId="79" xfId="3" applyNumberFormat="1" applyFont="1" applyFill="1" applyBorder="1" applyAlignment="1">
      <alignment vertical="center"/>
    </xf>
    <xf numFmtId="0" fontId="9" fillId="2" borderId="0" xfId="3" applyFont="1" applyFill="1" applyBorder="1" applyAlignment="1">
      <alignment horizontal="right"/>
    </xf>
    <xf numFmtId="0" fontId="12" fillId="2" borderId="0" xfId="8" applyFont="1" applyFill="1" applyAlignment="1">
      <alignment horizontal="center" vertical="center"/>
    </xf>
    <xf numFmtId="0" fontId="12" fillId="2" borderId="79" xfId="8" applyFont="1" applyFill="1" applyBorder="1" applyAlignment="1">
      <alignment horizontal="left" vertical="center"/>
    </xf>
    <xf numFmtId="0" fontId="318" fillId="0" borderId="0" xfId="8" applyFont="1" applyFill="1" applyBorder="1" applyAlignment="1">
      <alignment horizontal="right" vertical="center"/>
    </xf>
    <xf numFmtId="0" fontId="9" fillId="0" borderId="0" xfId="8" applyFont="1" applyFill="1" applyBorder="1" applyAlignment="1">
      <alignment horizontal="right" vertical="center"/>
    </xf>
    <xf numFmtId="175" fontId="12" fillId="0" borderId="0" xfId="8" applyNumberFormat="1" applyFont="1" applyFill="1" applyBorder="1" applyAlignment="1">
      <alignment horizontal="right" vertical="center"/>
    </xf>
    <xf numFmtId="367" fontId="9" fillId="2" borderId="0" xfId="8" applyNumberFormat="1" applyFont="1" applyFill="1" applyBorder="1" applyAlignment="1">
      <alignment horizontal="right" vertical="center"/>
    </xf>
    <xf numFmtId="173" fontId="9" fillId="0" borderId="0" xfId="52928" applyNumberFormat="1" applyFont="1" applyFill="1" applyBorder="1" applyAlignment="1">
      <alignment horizontal="right" vertical="center"/>
    </xf>
    <xf numFmtId="0" fontId="9" fillId="0" borderId="0" xfId="8" applyFont="1" applyFill="1" applyBorder="1" applyAlignment="1">
      <alignment horizontal="right" vertical="center"/>
    </xf>
    <xf numFmtId="175" fontId="9" fillId="0" borderId="0" xfId="8" applyNumberFormat="1" applyFont="1" applyFill="1" applyBorder="1" applyAlignment="1">
      <alignment horizontal="right" vertical="center"/>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9" fillId="2" borderId="79" xfId="8" applyFont="1" applyFill="1" applyBorder="1" applyAlignment="1">
      <alignment horizontal="right" vertical="center"/>
    </xf>
    <xf numFmtId="0" fontId="319" fillId="2" borderId="79" xfId="1" applyFont="1" applyFill="1" applyBorder="1" applyAlignment="1">
      <alignment horizontal="right" vertical="center"/>
    </xf>
    <xf numFmtId="0" fontId="319" fillId="2" borderId="0" xfId="0" applyFont="1" applyFill="1"/>
    <xf numFmtId="174" fontId="9" fillId="0" borderId="0" xfId="3" quotePrefix="1" applyNumberFormat="1" applyFont="1" applyFill="1" applyBorder="1" applyAlignment="1">
      <alignment horizontal="left" vertical="center" indent="1"/>
    </xf>
    <xf numFmtId="174" fontId="9" fillId="0" borderId="0" xfId="3" quotePrefix="1" applyNumberFormat="1" applyFont="1" applyFill="1" applyBorder="1" applyAlignment="1">
      <alignment horizontal="left" vertical="center" wrapText="1" indent="1"/>
    </xf>
    <xf numFmtId="174" fontId="14" fillId="0" borderId="0" xfId="3" quotePrefix="1" applyNumberFormat="1" applyFont="1" applyFill="1" applyBorder="1" applyAlignment="1">
      <alignment horizontal="left" vertical="center" indent="1"/>
    </xf>
    <xf numFmtId="0" fontId="9" fillId="0" borderId="0" xfId="3" applyFont="1" applyBorder="1" applyAlignment="1">
      <alignment horizontal="right"/>
    </xf>
    <xf numFmtId="174" fontId="9" fillId="0" borderId="0" xfId="3" quotePrefix="1" applyNumberFormat="1" applyFont="1" applyFill="1" applyBorder="1" applyAlignment="1">
      <alignment horizontal="left" vertical="center" wrapText="1" indent="2"/>
    </xf>
    <xf numFmtId="0" fontId="9" fillId="0" borderId="0" xfId="3" applyFont="1" applyBorder="1" applyAlignment="1">
      <alignment vertical="center"/>
    </xf>
    <xf numFmtId="0" fontId="9" fillId="0" borderId="0" xfId="3" applyFont="1" applyBorder="1"/>
    <xf numFmtId="173" fontId="14" fillId="0" borderId="0" xfId="52928" applyNumberFormat="1" applyFont="1" applyFill="1" applyBorder="1" applyAlignment="1">
      <alignment horizontal="right" vertical="center"/>
    </xf>
    <xf numFmtId="174" fontId="9" fillId="0" borderId="0" xfId="3" quotePrefix="1" applyNumberFormat="1" applyFont="1" applyFill="1" applyBorder="1" applyAlignment="1">
      <alignment horizontal="left" vertical="center"/>
    </xf>
    <xf numFmtId="0" fontId="336" fillId="0" borderId="0" xfId="0" applyFont="1"/>
    <xf numFmtId="0" fontId="326" fillId="0" borderId="0" xfId="0" applyFont="1"/>
    <xf numFmtId="0" fontId="326" fillId="0" borderId="0" xfId="0" applyFont="1" applyAlignment="1">
      <alignment horizontal="right"/>
    </xf>
    <xf numFmtId="2" fontId="322" fillId="2" borderId="78" xfId="8" applyNumberFormat="1" applyFont="1" applyFill="1" applyBorder="1" applyAlignment="1">
      <alignment vertical="center"/>
    </xf>
    <xf numFmtId="2" fontId="322" fillId="2" borderId="0" xfId="8" applyNumberFormat="1" applyFont="1" applyFill="1" applyBorder="1" applyAlignment="1">
      <alignment vertical="center"/>
    </xf>
    <xf numFmtId="2" fontId="313" fillId="0" borderId="0" xfId="0" applyNumberFormat="1" applyFont="1"/>
    <xf numFmtId="2" fontId="318" fillId="2" borderId="0" xfId="8" applyNumberFormat="1" applyFont="1" applyFill="1" applyBorder="1" applyAlignment="1">
      <alignment vertical="center"/>
    </xf>
    <xf numFmtId="2" fontId="9" fillId="2" borderId="0" xfId="8" applyNumberFormat="1" applyFont="1" applyFill="1" applyBorder="1" applyAlignment="1">
      <alignment vertical="center"/>
    </xf>
    <xf numFmtId="0" fontId="340" fillId="2" borderId="0" xfId="0" applyFont="1" applyFill="1" applyBorder="1" applyAlignment="1"/>
    <xf numFmtId="174" fontId="9" fillId="0" borderId="0" xfId="3" applyNumberFormat="1" applyFont="1" applyBorder="1" applyAlignment="1">
      <alignment horizontal="right"/>
    </xf>
    <xf numFmtId="174" fontId="9" fillId="2" borderId="0" xfId="3" applyNumberFormat="1" applyFont="1" applyFill="1" applyBorder="1" applyAlignment="1">
      <alignment horizontal="right" vertical="center"/>
    </xf>
    <xf numFmtId="174" fontId="9" fillId="0" borderId="0" xfId="3" applyNumberFormat="1" applyFont="1" applyFill="1" applyBorder="1" applyAlignment="1">
      <alignment horizontal="right" vertical="center"/>
    </xf>
    <xf numFmtId="174" fontId="9" fillId="0" borderId="0" xfId="3" applyNumberFormat="1" applyFont="1" applyFill="1" applyBorder="1" applyAlignment="1">
      <alignment vertical="center"/>
    </xf>
    <xf numFmtId="174" fontId="320" fillId="0" borderId="72" xfId="5" applyNumberFormat="1" applyFont="1" applyFill="1" applyBorder="1" applyAlignment="1">
      <alignment vertical="center" wrapText="1"/>
    </xf>
    <xf numFmtId="174" fontId="9" fillId="0" borderId="0" xfId="3" applyNumberFormat="1" applyFont="1" applyAlignment="1">
      <alignment horizontal="right"/>
    </xf>
    <xf numFmtId="174" fontId="320" fillId="0" borderId="72" xfId="3" applyNumberFormat="1" applyFont="1" applyFill="1" applyBorder="1" applyAlignment="1">
      <alignment horizontal="right" vertical="center"/>
    </xf>
    <xf numFmtId="174" fontId="321" fillId="0" borderId="0" xfId="3" applyNumberFormat="1" applyFont="1" applyFill="1" applyAlignment="1">
      <alignment vertical="center"/>
    </xf>
    <xf numFmtId="0" fontId="324" fillId="2" borderId="0" xfId="8" applyFont="1" applyFill="1" applyBorder="1" applyAlignment="1">
      <alignment vertical="center"/>
    </xf>
    <xf numFmtId="175" fontId="12" fillId="2" borderId="73" xfId="8" applyNumberFormat="1" applyFont="1" applyFill="1" applyBorder="1" applyAlignment="1">
      <alignment horizontal="right" vertical="center"/>
    </xf>
    <xf numFmtId="49" fontId="322" fillId="2" borderId="0" xfId="8" applyNumberFormat="1" applyFont="1" applyFill="1" applyBorder="1" applyAlignment="1">
      <alignment vertical="center"/>
    </xf>
    <xf numFmtId="175" fontId="12" fillId="2" borderId="0" xfId="8" applyNumberFormat="1" applyFont="1" applyFill="1" applyBorder="1" applyAlignment="1">
      <alignment horizontal="right" vertical="center"/>
    </xf>
    <xf numFmtId="0" fontId="313" fillId="0" borderId="0" xfId="0" applyFont="1" applyBorder="1"/>
    <xf numFmtId="0" fontId="318" fillId="2" borderId="0" xfId="8" quotePrefix="1" applyFont="1" applyFill="1" applyBorder="1" applyAlignment="1">
      <alignment vertical="center"/>
    </xf>
    <xf numFmtId="0" fontId="12" fillId="2" borderId="0" xfId="8" applyFont="1" applyFill="1" applyBorder="1" applyAlignment="1">
      <alignment vertical="center"/>
    </xf>
    <xf numFmtId="0" fontId="319" fillId="0" borderId="0" xfId="0" applyFont="1" applyBorder="1"/>
    <xf numFmtId="0" fontId="336" fillId="0" borderId="0" xfId="0" applyFont="1" applyBorder="1"/>
    <xf numFmtId="0" fontId="313" fillId="0" borderId="0" xfId="0" applyFont="1" applyFill="1"/>
    <xf numFmtId="0" fontId="336" fillId="0" borderId="0" xfId="0" applyFont="1" applyFill="1"/>
    <xf numFmtId="0" fontId="318" fillId="0" borderId="80" xfId="8" applyFont="1" applyFill="1" applyBorder="1" applyAlignment="1">
      <alignment vertical="center"/>
    </xf>
    <xf numFmtId="175" fontId="9" fillId="0" borderId="80" xfId="8" applyNumberFormat="1" applyFont="1" applyFill="1" applyBorder="1" applyAlignment="1">
      <alignment horizontal="right" vertical="center"/>
    </xf>
    <xf numFmtId="175" fontId="12" fillId="2" borderId="40" xfId="8" applyNumberFormat="1" applyFont="1" applyFill="1" applyBorder="1" applyAlignment="1">
      <alignment horizontal="right" vertical="center"/>
    </xf>
    <xf numFmtId="0" fontId="9" fillId="2" borderId="0" xfId="8" applyFont="1" applyFill="1" applyBorder="1" applyAlignment="1">
      <alignment horizontal="left" vertical="center"/>
    </xf>
    <xf numFmtId="0" fontId="319" fillId="2" borderId="0" xfId="8" applyFont="1" applyFill="1" applyBorder="1" applyAlignment="1">
      <alignment horizontal="right" vertical="center"/>
    </xf>
    <xf numFmtId="0" fontId="319" fillId="2" borderId="0" xfId="1" applyFont="1" applyFill="1" applyBorder="1" applyAlignment="1">
      <alignment horizontal="right" vertical="center"/>
    </xf>
    <xf numFmtId="174" fontId="9" fillId="0" borderId="73" xfId="3" applyNumberFormat="1" applyFont="1" applyFill="1" applyBorder="1" applyAlignment="1">
      <alignment horizontal="right" vertical="center"/>
    </xf>
    <xf numFmtId="174" fontId="320" fillId="0" borderId="0" xfId="5" applyNumberFormat="1" applyFont="1" applyFill="1" applyBorder="1" applyAlignment="1">
      <alignment vertical="center" wrapText="1"/>
    </xf>
    <xf numFmtId="174" fontId="320" fillId="0" borderId="0" xfId="3" applyNumberFormat="1" applyFont="1" applyFill="1" applyBorder="1" applyAlignment="1">
      <alignment horizontal="right" vertical="center"/>
    </xf>
    <xf numFmtId="174" fontId="14" fillId="0" borderId="0" xfId="3" applyNumberFormat="1" applyFont="1" applyAlignment="1">
      <alignment horizontal="right"/>
    </xf>
    <xf numFmtId="173" fontId="331" fillId="0" borderId="0" xfId="52928" applyNumberFormat="1" applyFont="1" applyFill="1" applyBorder="1" applyAlignment="1">
      <alignment horizontal="right" vertical="center"/>
    </xf>
    <xf numFmtId="174" fontId="342" fillId="0" borderId="0" xfId="3" applyNumberFormat="1" applyFont="1" applyFill="1" applyAlignment="1">
      <alignment vertical="center"/>
    </xf>
    <xf numFmtId="174" fontId="9" fillId="0" borderId="0" xfId="3" applyNumberFormat="1" applyFont="1" applyBorder="1" applyAlignment="1">
      <alignment vertical="center"/>
    </xf>
    <xf numFmtId="173" fontId="14" fillId="0" borderId="0" xfId="52928" applyNumberFormat="1" applyFont="1" applyBorder="1" applyAlignment="1">
      <alignment horizontal="right"/>
    </xf>
    <xf numFmtId="173" fontId="14" fillId="0" borderId="0" xfId="52928" applyNumberFormat="1" applyFont="1" applyBorder="1" applyAlignment="1">
      <alignment vertical="center"/>
    </xf>
    <xf numFmtId="174" fontId="12" fillId="0" borderId="0" xfId="3" quotePrefix="1" applyNumberFormat="1" applyFont="1" applyFill="1" applyBorder="1" applyAlignment="1">
      <alignment horizontal="left" vertical="center"/>
    </xf>
    <xf numFmtId="174" fontId="12" fillId="0" borderId="0" xfId="3" applyNumberFormat="1" applyFont="1" applyBorder="1" applyAlignment="1">
      <alignment horizontal="right"/>
    </xf>
    <xf numFmtId="174" fontId="12" fillId="0" borderId="0" xfId="3" applyNumberFormat="1" applyFont="1" applyBorder="1" applyAlignment="1">
      <alignment vertical="center"/>
    </xf>
    <xf numFmtId="362" fontId="341" fillId="0" borderId="0" xfId="3" applyNumberFormat="1" applyFont="1" applyFill="1" applyBorder="1" applyAlignment="1">
      <alignment horizontal="right" vertical="center"/>
    </xf>
    <xf numFmtId="0" fontId="9" fillId="26" borderId="80" xfId="3" applyFont="1" applyFill="1" applyBorder="1" applyAlignment="1">
      <alignment vertical="center"/>
    </xf>
    <xf numFmtId="0" fontId="9" fillId="0" borderId="80" xfId="3" applyFont="1" applyBorder="1" applyAlignment="1">
      <alignment horizontal="right"/>
    </xf>
    <xf numFmtId="2" fontId="9" fillId="0" borderId="80" xfId="3" applyNumberFormat="1" applyFont="1" applyFill="1" applyBorder="1" applyAlignment="1">
      <alignment horizontal="right" vertical="center"/>
    </xf>
    <xf numFmtId="174" fontId="320" fillId="0" borderId="0" xfId="5" applyNumberFormat="1" applyFont="1" applyFill="1" applyBorder="1" applyAlignment="1">
      <alignment vertical="center"/>
    </xf>
    <xf numFmtId="174" fontId="313" fillId="2" borderId="0" xfId="0" applyNumberFormat="1" applyFont="1" applyFill="1" applyBorder="1"/>
    <xf numFmtId="174" fontId="320" fillId="2" borderId="0" xfId="3" applyNumberFormat="1" applyFont="1" applyFill="1" applyBorder="1" applyAlignment="1">
      <alignment horizontal="right" vertical="center"/>
    </xf>
    <xf numFmtId="174" fontId="332" fillId="2" borderId="0" xfId="0" applyNumberFormat="1" applyFont="1" applyFill="1" applyBorder="1"/>
    <xf numFmtId="174" fontId="14" fillId="2" borderId="0" xfId="3" applyNumberFormat="1" applyFont="1" applyFill="1" applyBorder="1" applyAlignment="1">
      <alignment horizontal="right" vertical="center"/>
    </xf>
    <xf numFmtId="174" fontId="321" fillId="0" borderId="0" xfId="3" applyNumberFormat="1" applyFont="1" applyFill="1" applyBorder="1" applyAlignment="1">
      <alignment vertical="center"/>
    </xf>
    <xf numFmtId="362" fontId="331" fillId="2" borderId="0" xfId="3" applyNumberFormat="1" applyFont="1" applyFill="1" applyBorder="1" applyAlignment="1">
      <alignment horizontal="right" vertical="center"/>
    </xf>
    <xf numFmtId="0" fontId="343" fillId="0" borderId="0" xfId="0" applyFont="1"/>
    <xf numFmtId="174" fontId="334" fillId="2" borderId="0" xfId="0" applyNumberFormat="1" applyFont="1" applyFill="1" applyBorder="1" applyAlignment="1">
      <alignment vertical="center"/>
    </xf>
    <xf numFmtId="174" fontId="9" fillId="26" borderId="0" xfId="3" applyNumberFormat="1" applyFont="1" applyFill="1" applyBorder="1" applyAlignment="1">
      <alignment horizontal="right"/>
    </xf>
    <xf numFmtId="174" fontId="9" fillId="26" borderId="0" xfId="3" applyNumberFormat="1" applyFont="1" applyFill="1" applyBorder="1" applyAlignment="1">
      <alignment horizontal="center"/>
    </xf>
    <xf numFmtId="174" fontId="22" fillId="2" borderId="0" xfId="0" applyNumberFormat="1" applyFont="1" applyFill="1" applyBorder="1" applyAlignment="1">
      <alignment vertical="center"/>
    </xf>
    <xf numFmtId="174" fontId="9" fillId="0" borderId="0" xfId="3" applyNumberFormat="1" applyFont="1"/>
    <xf numFmtId="174" fontId="335" fillId="2" borderId="0" xfId="0" applyNumberFormat="1" applyFont="1" applyFill="1" applyBorder="1" applyAlignment="1">
      <alignment vertical="center"/>
    </xf>
    <xf numFmtId="174" fontId="22" fillId="0" borderId="0" xfId="0" applyNumberFormat="1" applyFont="1" applyFill="1" applyBorder="1" applyAlignment="1">
      <alignment vertical="center"/>
    </xf>
    <xf numFmtId="174" fontId="333" fillId="2" borderId="0" xfId="0" applyNumberFormat="1" applyFont="1" applyFill="1" applyBorder="1" applyAlignment="1"/>
    <xf numFmtId="174" fontId="333" fillId="0" borderId="0" xfId="0" applyNumberFormat="1" applyFont="1" applyFill="1" applyBorder="1" applyAlignment="1"/>
    <xf numFmtId="174" fontId="320" fillId="0" borderId="72" xfId="5" applyNumberFormat="1" applyFont="1" applyFill="1" applyBorder="1" applyAlignment="1">
      <alignment vertical="center"/>
    </xf>
    <xf numFmtId="174" fontId="0" fillId="0" borderId="0" xfId="0" applyNumberFormat="1" applyBorder="1" applyAlignment="1"/>
    <xf numFmtId="174" fontId="334" fillId="2" borderId="0" xfId="0" applyNumberFormat="1" applyFont="1" applyFill="1" applyBorder="1" applyAlignment="1"/>
    <xf numFmtId="0" fontId="346" fillId="0" borderId="0" xfId="3" applyFont="1" applyFill="1" applyAlignment="1">
      <alignment vertical="center"/>
    </xf>
    <xf numFmtId="0" fontId="320" fillId="0" borderId="0" xfId="3" applyFont="1" applyFill="1" applyAlignment="1">
      <alignment vertical="center"/>
    </xf>
    <xf numFmtId="3" fontId="326" fillId="0" borderId="0" xfId="0" applyNumberFormat="1" applyFont="1" applyAlignment="1">
      <alignment horizontal="right"/>
    </xf>
    <xf numFmtId="0" fontId="339" fillId="0" borderId="0" xfId="0" applyFont="1" applyAlignment="1">
      <alignment horizontal="right"/>
    </xf>
    <xf numFmtId="0" fontId="12" fillId="2" borderId="79" xfId="8" applyFont="1" applyFill="1" applyBorder="1" applyAlignment="1">
      <alignment horizontal="right" vertical="center"/>
    </xf>
    <xf numFmtId="0" fontId="12" fillId="2" borderId="79" xfId="1" applyFont="1" applyFill="1" applyBorder="1" applyAlignment="1">
      <alignment horizontal="right" vertical="center"/>
    </xf>
    <xf numFmtId="173" fontId="9" fillId="26" borderId="0" xfId="52928" applyNumberFormat="1" applyFont="1" applyFill="1" applyBorder="1" applyAlignment="1">
      <alignment horizontal="right"/>
    </xf>
    <xf numFmtId="0" fontId="342" fillId="0" borderId="0" xfId="5" applyFont="1" applyFill="1" applyBorder="1" applyAlignment="1">
      <alignment vertical="center"/>
    </xf>
    <xf numFmtId="173" fontId="342" fillId="2" borderId="0" xfId="52928" applyNumberFormat="1" applyFont="1" applyFill="1" applyBorder="1" applyAlignment="1">
      <alignment horizontal="right" vertical="center"/>
    </xf>
    <xf numFmtId="0" fontId="5" fillId="2" borderId="0" xfId="0" applyFont="1" applyFill="1"/>
    <xf numFmtId="0" fontId="338" fillId="2" borderId="0" xfId="0" applyFont="1" applyFill="1"/>
    <xf numFmtId="49" fontId="328" fillId="2" borderId="0" xfId="1" applyNumberFormat="1" applyFont="1" applyFill="1" applyBorder="1" applyAlignment="1">
      <alignment horizontal="center" vertical="center" wrapText="1"/>
    </xf>
    <xf numFmtId="0" fontId="312" fillId="2" borderId="0" xfId="52929" applyFont="1" applyFill="1"/>
    <xf numFmtId="0" fontId="319" fillId="2" borderId="0" xfId="0" quotePrefix="1" applyFont="1" applyFill="1"/>
    <xf numFmtId="0" fontId="347" fillId="2" borderId="0" xfId="0" quotePrefix="1" applyFont="1" applyFill="1"/>
    <xf numFmtId="0" fontId="319" fillId="2" borderId="0" xfId="2" applyNumberFormat="1" applyFont="1" applyFill="1" applyBorder="1" applyAlignment="1">
      <alignment vertical="center"/>
    </xf>
    <xf numFmtId="0" fontId="319" fillId="2" borderId="0" xfId="2" applyFont="1" applyFill="1" applyBorder="1" applyAlignment="1">
      <alignment vertical="center"/>
    </xf>
    <xf numFmtId="0" fontId="348" fillId="2" borderId="0" xfId="0" applyFont="1" applyFill="1"/>
    <xf numFmtId="0" fontId="349" fillId="2" borderId="0" xfId="0" applyFont="1" applyFill="1"/>
    <xf numFmtId="173" fontId="313" fillId="2" borderId="0" xfId="52928" applyNumberFormat="1" applyFont="1" applyFill="1" applyBorder="1"/>
    <xf numFmtId="173" fontId="313" fillId="2" borderId="0" xfId="52928" applyNumberFormat="1" applyFont="1" applyFill="1" applyBorder="1" applyAlignment="1">
      <alignment horizontal="right"/>
    </xf>
    <xf numFmtId="9" fontId="9" fillId="2" borderId="0" xfId="52928" applyFont="1" applyFill="1" applyBorder="1" applyAlignment="1">
      <alignment horizontal="right" vertical="center"/>
    </xf>
    <xf numFmtId="368" fontId="5" fillId="2" borderId="0" xfId="0" applyNumberFormat="1" applyFont="1" applyFill="1" applyAlignment="1">
      <alignment horizontal="left"/>
    </xf>
    <xf numFmtId="0" fontId="5" fillId="2" borderId="0" xfId="0" applyFont="1" applyFill="1" applyAlignment="1">
      <alignment horizontal="left"/>
    </xf>
    <xf numFmtId="0" fontId="351" fillId="2" borderId="0" xfId="0" applyFont="1" applyFill="1"/>
    <xf numFmtId="368" fontId="350" fillId="2" borderId="0" xfId="0" applyNumberFormat="1" applyFont="1" applyFill="1" applyAlignment="1">
      <alignment horizontal="left"/>
    </xf>
    <xf numFmtId="0" fontId="350" fillId="2" borderId="0" xfId="0" applyFont="1" applyFill="1" applyAlignment="1">
      <alignment horizontal="left"/>
    </xf>
    <xf numFmtId="368" fontId="351" fillId="2" borderId="0" xfId="0" applyNumberFormat="1" applyFont="1" applyFill="1" applyAlignment="1">
      <alignment horizontal="left"/>
    </xf>
    <xf numFmtId="0" fontId="351" fillId="2" borderId="0" xfId="0" applyFont="1" applyFill="1" applyAlignment="1">
      <alignment horizontal="left"/>
    </xf>
    <xf numFmtId="368" fontId="338" fillId="2" borderId="0" xfId="0" applyNumberFormat="1" applyFont="1" applyFill="1" applyAlignment="1">
      <alignment horizontal="left"/>
    </xf>
    <xf numFmtId="0" fontId="352" fillId="2" borderId="0" xfId="0" applyFont="1" applyFill="1" applyAlignment="1"/>
    <xf numFmtId="0" fontId="344" fillId="2" borderId="0" xfId="0" applyFont="1" applyFill="1" applyAlignment="1"/>
    <xf numFmtId="0" fontId="325" fillId="26" borderId="0" xfId="3" applyFont="1" applyFill="1" applyAlignment="1"/>
    <xf numFmtId="0" fontId="12" fillId="109" borderId="79" xfId="1" applyFont="1" applyFill="1" applyBorder="1" applyAlignment="1">
      <alignment horizontal="right" vertical="center"/>
    </xf>
    <xf numFmtId="174" fontId="9" fillId="109" borderId="0" xfId="3" applyNumberFormat="1" applyFont="1" applyFill="1" applyBorder="1" applyAlignment="1">
      <alignment horizontal="right" vertical="center"/>
    </xf>
    <xf numFmtId="174" fontId="320" fillId="109" borderId="72" xfId="3" applyNumberFormat="1" applyFont="1" applyFill="1" applyBorder="1" applyAlignment="1">
      <alignment horizontal="right" vertical="center"/>
    </xf>
    <xf numFmtId="174" fontId="9" fillId="109" borderId="0" xfId="3" applyNumberFormat="1" applyFont="1" applyFill="1" applyBorder="1" applyAlignment="1">
      <alignment horizontal="right"/>
    </xf>
    <xf numFmtId="174" fontId="9" fillId="109" borderId="0" xfId="3" applyNumberFormat="1" applyFont="1" applyFill="1" applyBorder="1"/>
    <xf numFmtId="173" fontId="331" fillId="109" borderId="0" xfId="52928" applyNumberFormat="1" applyFont="1" applyFill="1" applyBorder="1" applyAlignment="1">
      <alignment horizontal="right" vertical="center"/>
    </xf>
    <xf numFmtId="362" fontId="9" fillId="109" borderId="0" xfId="3" applyNumberFormat="1" applyFont="1" applyFill="1" applyBorder="1" applyAlignment="1">
      <alignment horizontal="right" vertical="center"/>
    </xf>
    <xf numFmtId="174" fontId="9" fillId="109" borderId="73" xfId="3" applyNumberFormat="1" applyFont="1" applyFill="1" applyBorder="1" applyAlignment="1">
      <alignment horizontal="right" vertical="center"/>
    </xf>
    <xf numFmtId="173" fontId="14" fillId="109" borderId="0" xfId="52928" applyNumberFormat="1" applyFont="1" applyFill="1" applyBorder="1" applyAlignment="1">
      <alignment horizontal="right" vertical="center"/>
    </xf>
    <xf numFmtId="174" fontId="320" fillId="109" borderId="0" xfId="3" applyNumberFormat="1" applyFont="1" applyFill="1" applyBorder="1" applyAlignment="1">
      <alignment horizontal="right" vertical="center"/>
    </xf>
    <xf numFmtId="175" fontId="12" fillId="109" borderId="78" xfId="8" applyNumberFormat="1" applyFont="1" applyFill="1" applyBorder="1" applyAlignment="1">
      <alignment horizontal="right" vertical="center"/>
    </xf>
    <xf numFmtId="175" fontId="9" fillId="109" borderId="0" xfId="8" applyNumberFormat="1" applyFont="1" applyFill="1" applyBorder="1" applyAlignment="1">
      <alignment horizontal="right" vertical="center"/>
    </xf>
    <xf numFmtId="175" fontId="12" fillId="109" borderId="73" xfId="8" applyNumberFormat="1" applyFont="1" applyFill="1" applyBorder="1" applyAlignment="1">
      <alignment horizontal="right" vertical="center"/>
    </xf>
    <xf numFmtId="175" fontId="12" fillId="109" borderId="0" xfId="8" applyNumberFormat="1" applyFont="1" applyFill="1" applyBorder="1" applyAlignment="1">
      <alignment horizontal="right" vertical="center"/>
    </xf>
    <xf numFmtId="175" fontId="12" fillId="109" borderId="40" xfId="8" applyNumberFormat="1" applyFont="1" applyFill="1" applyBorder="1" applyAlignment="1">
      <alignment horizontal="right" vertical="center"/>
    </xf>
    <xf numFmtId="175" fontId="9" fillId="109" borderId="0" xfId="8" applyNumberFormat="1" applyFont="1" applyFill="1" applyAlignment="1">
      <alignment horizontal="right" vertical="center"/>
    </xf>
    <xf numFmtId="367" fontId="9" fillId="109" borderId="0" xfId="8" applyNumberFormat="1" applyFont="1" applyFill="1" applyBorder="1" applyAlignment="1">
      <alignment horizontal="right" vertical="center"/>
    </xf>
    <xf numFmtId="0" fontId="313" fillId="109" borderId="0" xfId="0" applyFont="1" applyFill="1" applyAlignment="1">
      <alignment horizontal="right"/>
    </xf>
    <xf numFmtId="173" fontId="340" fillId="2" borderId="0" xfId="52928" applyNumberFormat="1" applyFont="1" applyFill="1" applyBorder="1" applyAlignment="1"/>
    <xf numFmtId="174" fontId="14" fillId="109" borderId="0" xfId="3" applyNumberFormat="1" applyFont="1" applyFill="1" applyBorder="1" applyAlignment="1">
      <alignment horizontal="right" vertical="center"/>
    </xf>
    <xf numFmtId="362" fontId="320" fillId="109" borderId="0" xfId="3" applyNumberFormat="1" applyFont="1" applyFill="1" applyBorder="1" applyAlignment="1">
      <alignment horizontal="right" vertical="center"/>
    </xf>
    <xf numFmtId="174" fontId="331" fillId="109" borderId="0" xfId="3" applyNumberFormat="1" applyFont="1" applyFill="1" applyBorder="1" applyAlignment="1">
      <alignment horizontal="right" vertical="center"/>
    </xf>
    <xf numFmtId="0" fontId="12" fillId="2" borderId="0" xfId="0" applyFont="1" applyFill="1" applyBorder="1"/>
    <xf numFmtId="0" fontId="12" fillId="2" borderId="79" xfId="0" applyFont="1" applyFill="1" applyBorder="1"/>
    <xf numFmtId="173" fontId="342" fillId="109" borderId="0" xfId="52928" applyNumberFormat="1" applyFont="1" applyFill="1" applyBorder="1" applyAlignment="1">
      <alignment horizontal="right" vertical="center"/>
    </xf>
    <xf numFmtId="0" fontId="9" fillId="0" borderId="0" xfId="5" applyFont="1" applyFill="1" applyBorder="1" applyAlignment="1">
      <alignment vertical="center"/>
    </xf>
    <xf numFmtId="0" fontId="9" fillId="26" borderId="0" xfId="3" applyFont="1" applyFill="1" applyAlignment="1"/>
    <xf numFmtId="173" fontId="14" fillId="0" borderId="0" xfId="52928" quotePrefix="1" applyNumberFormat="1" applyFont="1" applyFill="1" applyBorder="1" applyAlignment="1">
      <alignment horizontal="left" vertical="center"/>
    </xf>
    <xf numFmtId="0" fontId="9" fillId="0" borderId="0" xfId="3" applyFont="1" applyAlignment="1"/>
    <xf numFmtId="174" fontId="12" fillId="109" borderId="0" xfId="3" applyNumberFormat="1" applyFont="1" applyFill="1" applyBorder="1" applyAlignment="1">
      <alignment horizontal="right" vertical="center"/>
    </xf>
    <xf numFmtId="174" fontId="12" fillId="2" borderId="0" xfId="3" applyNumberFormat="1" applyFont="1" applyFill="1" applyBorder="1" applyAlignment="1">
      <alignment horizontal="right" vertical="center"/>
    </xf>
    <xf numFmtId="0" fontId="3" fillId="0" borderId="0" xfId="0" applyFont="1"/>
    <xf numFmtId="0" fontId="318" fillId="0" borderId="0" xfId="0" applyFont="1" applyFill="1" applyBorder="1" applyAlignment="1"/>
    <xf numFmtId="0" fontId="313" fillId="0" borderId="0" xfId="0" applyFont="1" applyFill="1" applyBorder="1"/>
    <xf numFmtId="0" fontId="314" fillId="0" borderId="0" xfId="0" applyFont="1" applyFill="1" applyBorder="1" applyAlignment="1"/>
    <xf numFmtId="0" fontId="314" fillId="0" borderId="0" xfId="0" applyFont="1" applyFill="1" applyBorder="1" applyAlignment="1">
      <alignment vertical="center"/>
    </xf>
    <xf numFmtId="0" fontId="319" fillId="0" borderId="0" xfId="0" applyFont="1" applyFill="1" applyBorder="1" applyAlignment="1">
      <alignment vertical="center"/>
    </xf>
    <xf numFmtId="0" fontId="317" fillId="0" borderId="0" xfId="0" applyFont="1" applyFill="1" applyBorder="1" applyAlignment="1">
      <alignment vertical="center"/>
    </xf>
    <xf numFmtId="0" fontId="341" fillId="0" borderId="0" xfId="0" applyFont="1" applyFill="1" applyBorder="1" applyAlignment="1">
      <alignment horizontal="left" vertical="center" wrapText="1" indent="1"/>
    </xf>
    <xf numFmtId="0" fontId="341" fillId="0" borderId="0" xfId="0" applyFont="1" applyFill="1" applyBorder="1" applyAlignment="1"/>
    <xf numFmtId="0" fontId="318" fillId="0" borderId="0" xfId="0" applyFont="1" applyFill="1" applyBorder="1" applyAlignment="1">
      <alignment vertical="center"/>
    </xf>
    <xf numFmtId="0" fontId="316" fillId="0" borderId="0" xfId="0" applyFont="1" applyFill="1" applyBorder="1" applyAlignment="1"/>
    <xf numFmtId="0" fontId="318" fillId="0" borderId="81" xfId="0" applyFont="1" applyFill="1" applyBorder="1" applyAlignment="1">
      <alignment horizontal="left" vertical="center" wrapText="1" indent="1"/>
    </xf>
    <xf numFmtId="0" fontId="318" fillId="0" borderId="81" xfId="0" applyFont="1" applyFill="1" applyBorder="1" applyAlignment="1"/>
    <xf numFmtId="0" fontId="9" fillId="0" borderId="81" xfId="0" applyFont="1" applyFill="1" applyBorder="1" applyAlignment="1">
      <alignment horizontal="left" vertical="center" wrapText="1" indent="1"/>
    </xf>
    <xf numFmtId="0" fontId="318" fillId="0" borderId="82" xfId="0" applyFont="1" applyFill="1" applyBorder="1" applyAlignment="1">
      <alignment horizontal="left" vertical="center" wrapText="1" indent="1"/>
    </xf>
    <xf numFmtId="0" fontId="318" fillId="0" borderId="82" xfId="0" applyFont="1" applyFill="1" applyBorder="1" applyAlignment="1"/>
    <xf numFmtId="0" fontId="9" fillId="0" borderId="82" xfId="0" applyFont="1" applyFill="1" applyBorder="1" applyAlignment="1">
      <alignment horizontal="left" vertical="center" wrapText="1" indent="1"/>
    </xf>
    <xf numFmtId="0" fontId="353" fillId="2" borderId="0" xfId="0" applyFont="1" applyFill="1"/>
    <xf numFmtId="49" fontId="318" fillId="2" borderId="0" xfId="8" applyNumberFormat="1" applyFont="1" applyFill="1" applyAlignment="1">
      <alignment horizontal="left" vertical="center" indent="1"/>
    </xf>
    <xf numFmtId="0" fontId="318" fillId="2" borderId="0" xfId="8" quotePrefix="1" applyFont="1" applyFill="1" applyAlignment="1">
      <alignment horizontal="left" vertical="center" indent="1"/>
    </xf>
    <xf numFmtId="263" fontId="9" fillId="2" borderId="0" xfId="55078" applyNumberFormat="1" applyFont="1" applyFill="1" applyBorder="1" applyAlignment="1">
      <alignment horizontal="right" vertical="center"/>
    </xf>
    <xf numFmtId="0" fontId="313" fillId="109" borderId="0" xfId="0" applyFont="1" applyFill="1"/>
    <xf numFmtId="174" fontId="12" fillId="0" borderId="0" xfId="3" applyNumberFormat="1" applyFont="1" applyFill="1" applyBorder="1" applyAlignment="1">
      <alignment vertical="center"/>
    </xf>
    <xf numFmtId="173" fontId="9" fillId="109" borderId="0" xfId="52928" applyNumberFormat="1" applyFont="1" applyFill="1" applyBorder="1" applyAlignment="1">
      <alignment horizontal="right"/>
    </xf>
    <xf numFmtId="0" fontId="354" fillId="0" borderId="0" xfId="0" applyFont="1"/>
    <xf numFmtId="0" fontId="326" fillId="0" borderId="79" xfId="0" applyFont="1" applyBorder="1"/>
    <xf numFmtId="0" fontId="339" fillId="0" borderId="79" xfId="0" applyFont="1" applyBorder="1" applyAlignment="1">
      <alignment horizontal="right"/>
    </xf>
    <xf numFmtId="0" fontId="326" fillId="0" borderId="79" xfId="0" applyFont="1" applyBorder="1" applyAlignment="1">
      <alignment horizontal="right"/>
    </xf>
    <xf numFmtId="0" fontId="343" fillId="0" borderId="0" xfId="0" applyFont="1" applyAlignment="1">
      <alignment horizontal="right"/>
    </xf>
    <xf numFmtId="0" fontId="345" fillId="2" borderId="0" xfId="8" applyFont="1" applyFill="1" applyBorder="1" applyAlignment="1">
      <alignment vertical="center"/>
    </xf>
    <xf numFmtId="175" fontId="341" fillId="2" borderId="0" xfId="8" applyNumberFormat="1" applyFont="1" applyFill="1" applyBorder="1" applyAlignment="1">
      <alignment horizontal="right" vertical="center"/>
    </xf>
    <xf numFmtId="0" fontId="341" fillId="2" borderId="0" xfId="8" applyFont="1" applyFill="1" applyAlignment="1">
      <alignment vertical="center"/>
    </xf>
    <xf numFmtId="0" fontId="355" fillId="0" borderId="0" xfId="0" applyFont="1"/>
    <xf numFmtId="211" fontId="12" fillId="109" borderId="78" xfId="8" applyNumberFormat="1" applyFont="1" applyFill="1" applyBorder="1" applyAlignment="1">
      <alignment horizontal="right" vertical="center"/>
    </xf>
    <xf numFmtId="211" fontId="12" fillId="2" borderId="78" xfId="8" applyNumberFormat="1" applyFont="1" applyFill="1" applyBorder="1" applyAlignment="1">
      <alignment horizontal="right" vertical="center"/>
    </xf>
    <xf numFmtId="211" fontId="9" fillId="109" borderId="0" xfId="8" applyNumberFormat="1" applyFont="1" applyFill="1" applyBorder="1" applyAlignment="1">
      <alignment horizontal="right" vertical="center"/>
    </xf>
    <xf numFmtId="211" fontId="9" fillId="2" borderId="0" xfId="8" applyNumberFormat="1" applyFont="1" applyFill="1" applyBorder="1" applyAlignment="1">
      <alignment horizontal="right" vertical="center"/>
    </xf>
    <xf numFmtId="2" fontId="318" fillId="0" borderId="0" xfId="8" applyNumberFormat="1" applyFont="1" applyFill="1" applyAlignment="1">
      <alignment vertical="center"/>
    </xf>
    <xf numFmtId="2" fontId="9" fillId="0" borderId="0" xfId="8" applyNumberFormat="1" applyFont="1" applyFill="1" applyBorder="1" applyAlignment="1">
      <alignment horizontal="right" vertical="center"/>
    </xf>
    <xf numFmtId="2" fontId="9" fillId="0" borderId="0" xfId="52928" applyNumberFormat="1" applyFont="1" applyFill="1" applyBorder="1" applyAlignment="1">
      <alignment horizontal="right" vertical="center"/>
    </xf>
    <xf numFmtId="2" fontId="313" fillId="2" borderId="0" xfId="0" applyNumberFormat="1" applyFont="1" applyFill="1" applyBorder="1" applyAlignment="1"/>
    <xf numFmtId="2" fontId="313" fillId="2" borderId="0" xfId="0" applyNumberFormat="1" applyFont="1" applyFill="1" applyBorder="1"/>
    <xf numFmtId="2" fontId="313" fillId="2" borderId="0" xfId="0" applyNumberFormat="1" applyFont="1" applyFill="1" applyBorder="1" applyAlignment="1">
      <alignment horizontal="right"/>
    </xf>
    <xf numFmtId="0" fontId="326" fillId="0" borderId="0" xfId="55082" applyFont="1"/>
    <xf numFmtId="0" fontId="337" fillId="2" borderId="79" xfId="55082" applyFont="1" applyFill="1" applyBorder="1" applyAlignment="1">
      <alignment horizontal="right" vertical="center"/>
    </xf>
    <xf numFmtId="0" fontId="337" fillId="110" borderId="79" xfId="55082" applyFont="1" applyFill="1" applyBorder="1" applyAlignment="1">
      <alignment horizontal="right" vertical="center"/>
    </xf>
    <xf numFmtId="174" fontId="339" fillId="0" borderId="0" xfId="55082" applyNumberFormat="1" applyFont="1"/>
    <xf numFmtId="174" fontId="339" fillId="110" borderId="0" xfId="55082" applyNumberFormat="1" applyFont="1" applyFill="1"/>
    <xf numFmtId="174" fontId="326" fillId="0" borderId="0" xfId="55082" applyNumberFormat="1" applyFont="1"/>
    <xf numFmtId="174" fontId="326" fillId="110" borderId="0" xfId="55082" applyNumberFormat="1" applyFont="1" applyFill="1"/>
    <xf numFmtId="0" fontId="326" fillId="0" borderId="80" xfId="55082" applyFont="1" applyBorder="1"/>
    <xf numFmtId="174" fontId="343" fillId="0" borderId="0" xfId="55082" applyNumberFormat="1" applyFont="1"/>
    <xf numFmtId="174" fontId="343" fillId="110" borderId="0" xfId="55082" applyNumberFormat="1" applyFont="1" applyFill="1"/>
    <xf numFmtId="174" fontId="339" fillId="0" borderId="0" xfId="55082" applyNumberFormat="1" applyFont="1" applyFill="1"/>
    <xf numFmtId="173" fontId="343" fillId="0" borderId="0" xfId="55083" applyNumberFormat="1" applyFont="1" applyFill="1" applyAlignment="1">
      <alignment horizontal="right"/>
    </xf>
    <xf numFmtId="173" fontId="343" fillId="110" borderId="0" xfId="55083" applyNumberFormat="1" applyFont="1" applyFill="1" applyAlignment="1">
      <alignment horizontal="right"/>
    </xf>
    <xf numFmtId="0" fontId="337" fillId="2" borderId="79" xfId="55082" applyFont="1" applyFill="1" applyBorder="1" applyAlignment="1">
      <alignment horizontal="left" vertical="center"/>
    </xf>
    <xf numFmtId="0" fontId="339" fillId="0" borderId="0" xfId="55082" applyFont="1"/>
    <xf numFmtId="0" fontId="343" fillId="0" borderId="0" xfId="55082" applyFont="1"/>
    <xf numFmtId="49" fontId="322" fillId="0" borderId="0" xfId="8" applyNumberFormat="1" applyFont="1" applyFill="1" applyBorder="1" applyAlignment="1">
      <alignment vertical="center"/>
    </xf>
    <xf numFmtId="175" fontId="12" fillId="0" borderId="73" xfId="8" applyNumberFormat="1" applyFont="1" applyFill="1" applyBorder="1" applyAlignment="1">
      <alignment horizontal="right" vertical="center"/>
    </xf>
    <xf numFmtId="174" fontId="9" fillId="0" borderId="0" xfId="3" applyNumberFormat="1" applyFont="1" applyFill="1" applyBorder="1" applyAlignment="1">
      <alignment horizontal="right"/>
    </xf>
    <xf numFmtId="0" fontId="0" fillId="0" borderId="0" xfId="0" applyFill="1"/>
    <xf numFmtId="0" fontId="9" fillId="0" borderId="0" xfId="3" applyFont="1" applyFill="1"/>
    <xf numFmtId="0" fontId="12" fillId="0" borderId="0" xfId="8" applyFont="1" applyFill="1" applyAlignment="1">
      <alignment horizontal="center" vertical="center"/>
    </xf>
    <xf numFmtId="174" fontId="9" fillId="0" borderId="0" xfId="3" applyNumberFormat="1" applyFont="1" applyFill="1" applyBorder="1" applyAlignment="1">
      <alignment horizontal="center"/>
    </xf>
    <xf numFmtId="174" fontId="9" fillId="0" borderId="0" xfId="3" applyNumberFormat="1" applyFont="1" applyFill="1"/>
    <xf numFmtId="0" fontId="0" fillId="0" borderId="0" xfId="0"/>
    <xf numFmtId="211" fontId="4" fillId="0" borderId="0" xfId="0" applyNumberFormat="1" applyFont="1" applyFill="1" applyAlignment="1">
      <alignment horizontal="right"/>
    </xf>
    <xf numFmtId="0" fontId="1" fillId="0" borderId="0" xfId="0" applyFont="1"/>
    <xf numFmtId="0" fontId="10" fillId="0" borderId="0" xfId="3" applyFont="1" applyFill="1" applyAlignment="1">
      <alignment horizontal="left"/>
    </xf>
    <xf numFmtId="0" fontId="12" fillId="2" borderId="0" xfId="8" applyFont="1" applyFill="1" applyAlignment="1">
      <alignment horizontal="left" vertical="center"/>
    </xf>
    <xf numFmtId="174" fontId="9" fillId="0" borderId="0" xfId="3" applyNumberFormat="1" applyFont="1" applyFill="1" applyBorder="1" applyAlignment="1">
      <alignment horizontal="left" vertical="center"/>
    </xf>
    <xf numFmtId="174" fontId="321" fillId="0" borderId="0" xfId="3" applyNumberFormat="1" applyFont="1" applyFill="1" applyAlignment="1">
      <alignment horizontal="left" vertical="center"/>
    </xf>
    <xf numFmtId="0" fontId="9" fillId="26" borderId="0" xfId="3" applyFont="1" applyFill="1" applyBorder="1" applyAlignment="1">
      <alignment horizontal="left"/>
    </xf>
    <xf numFmtId="174" fontId="342" fillId="0" borderId="0" xfId="3" applyNumberFormat="1" applyFont="1" applyFill="1" applyAlignment="1">
      <alignment horizontal="left" vertical="center"/>
    </xf>
    <xf numFmtId="0" fontId="9" fillId="0" borderId="0" xfId="3" applyFont="1" applyFill="1" applyBorder="1" applyAlignment="1">
      <alignment horizontal="left" vertical="center"/>
    </xf>
    <xf numFmtId="0" fontId="9" fillId="0" borderId="0" xfId="3" applyFont="1" applyAlignment="1">
      <alignment horizontal="left"/>
    </xf>
    <xf numFmtId="0" fontId="9" fillId="0" borderId="0" xfId="3" applyFont="1" applyFill="1" applyAlignment="1">
      <alignment horizontal="left" vertical="center"/>
    </xf>
    <xf numFmtId="174" fontId="9" fillId="0" borderId="0" xfId="3" applyNumberFormat="1" applyFont="1" applyBorder="1" applyAlignment="1">
      <alignment horizontal="left" vertical="center"/>
    </xf>
    <xf numFmtId="0" fontId="9" fillId="0" borderId="0" xfId="3" applyFont="1" applyBorder="1" applyAlignment="1">
      <alignment horizontal="left" vertical="center"/>
    </xf>
    <xf numFmtId="0" fontId="9" fillId="0" borderId="0" xfId="3" applyFont="1" applyAlignment="1">
      <alignment horizontal="left" vertical="center"/>
    </xf>
    <xf numFmtId="0" fontId="9" fillId="0" borderId="0" xfId="3" applyFont="1" applyBorder="1" applyAlignment="1">
      <alignment horizontal="left"/>
    </xf>
    <xf numFmtId="0" fontId="0" fillId="0" borderId="0" xfId="0" applyAlignment="1">
      <alignment horizontal="left"/>
    </xf>
    <xf numFmtId="321" fontId="9" fillId="0" borderId="0" xfId="55078" applyNumberFormat="1" applyFont="1" applyFill="1" applyBorder="1" applyAlignment="1">
      <alignment vertical="center"/>
    </xf>
    <xf numFmtId="0" fontId="356" fillId="0" borderId="0" xfId="0" applyFont="1" applyFill="1"/>
    <xf numFmtId="174" fontId="357" fillId="0" borderId="0" xfId="3" quotePrefix="1" applyNumberFormat="1" applyFont="1" applyFill="1" applyBorder="1" applyAlignment="1">
      <alignment horizontal="left" vertical="center"/>
    </xf>
    <xf numFmtId="174" fontId="357" fillId="0" borderId="0" xfId="3" applyNumberFormat="1" applyFont="1" applyBorder="1" applyAlignment="1">
      <alignment horizontal="right"/>
    </xf>
    <xf numFmtId="174" fontId="357" fillId="109" borderId="0" xfId="3" applyNumberFormat="1" applyFont="1" applyFill="1" applyBorder="1"/>
    <xf numFmtId="321" fontId="9" fillId="109" borderId="0" xfId="55078" applyNumberFormat="1" applyFont="1" applyFill="1" applyBorder="1"/>
    <xf numFmtId="174" fontId="358" fillId="0" borderId="0" xfId="3" applyNumberFormat="1" applyFont="1" applyFill="1" applyBorder="1" applyAlignment="1">
      <alignment vertical="center"/>
    </xf>
    <xf numFmtId="174" fontId="358" fillId="109" borderId="0" xfId="3" applyNumberFormat="1" applyFont="1" applyFill="1" applyBorder="1" applyAlignment="1">
      <alignment vertical="center"/>
    </xf>
    <xf numFmtId="0" fontId="0" fillId="0" borderId="0" xfId="0"/>
    <xf numFmtId="211" fontId="9" fillId="26" borderId="0" xfId="3" applyNumberFormat="1" applyFont="1" applyFill="1" applyBorder="1" applyAlignment="1">
      <alignment horizontal="center"/>
    </xf>
    <xf numFmtId="211" fontId="0" fillId="0" borderId="0" xfId="0" applyNumberFormat="1"/>
    <xf numFmtId="211" fontId="9" fillId="0" borderId="0" xfId="3" applyNumberFormat="1" applyFont="1" applyFill="1" applyBorder="1" applyAlignment="1">
      <alignment vertical="center"/>
    </xf>
    <xf numFmtId="211" fontId="0" fillId="0" borderId="0" xfId="0" applyNumberFormat="1" applyFill="1"/>
    <xf numFmtId="211" fontId="356" fillId="0" borderId="0" xfId="0" applyNumberFormat="1" applyFont="1" applyFill="1"/>
    <xf numFmtId="0" fontId="337" fillId="2" borderId="0" xfId="55082" applyFont="1" applyFill="1" applyBorder="1" applyAlignment="1">
      <alignment horizontal="right" vertical="center"/>
    </xf>
    <xf numFmtId="0" fontId="337" fillId="2" borderId="0" xfId="55082" applyFont="1" applyFill="1" applyBorder="1" applyAlignment="1">
      <alignment horizontal="left" vertical="center"/>
    </xf>
    <xf numFmtId="211" fontId="337" fillId="2" borderId="0" xfId="55082" applyNumberFormat="1" applyFont="1" applyFill="1" applyBorder="1" applyAlignment="1">
      <alignment horizontal="right" vertical="center"/>
    </xf>
    <xf numFmtId="211" fontId="337" fillId="110" borderId="0" xfId="55082" applyNumberFormat="1" applyFont="1" applyFill="1" applyBorder="1" applyAlignment="1">
      <alignment horizontal="right" vertical="center"/>
    </xf>
    <xf numFmtId="0" fontId="359" fillId="2" borderId="0" xfId="55082" applyFont="1" applyFill="1" applyBorder="1" applyAlignment="1">
      <alignment horizontal="left" vertical="center"/>
    </xf>
    <xf numFmtId="211" fontId="359" fillId="2" borderId="0" xfId="55082" applyNumberFormat="1" applyFont="1" applyFill="1" applyBorder="1" applyAlignment="1">
      <alignment horizontal="right" vertical="center"/>
    </xf>
    <xf numFmtId="211" fontId="359" fillId="110" borderId="0" xfId="55082" applyNumberFormat="1" applyFont="1" applyFill="1" applyBorder="1" applyAlignment="1">
      <alignment horizontal="right" vertical="center"/>
    </xf>
    <xf numFmtId="211" fontId="359" fillId="0" borderId="0" xfId="55082" applyNumberFormat="1" applyFont="1" applyFill="1" applyBorder="1" applyAlignment="1">
      <alignment horizontal="right" vertical="center"/>
    </xf>
    <xf numFmtId="0" fontId="339" fillId="0" borderId="0" xfId="55082" applyFont="1" applyFill="1"/>
    <xf numFmtId="9" fontId="326" fillId="0" borderId="0" xfId="55087" applyFont="1"/>
    <xf numFmtId="174" fontId="337" fillId="110" borderId="0" xfId="55082" applyNumberFormat="1" applyFont="1" applyFill="1"/>
    <xf numFmtId="173" fontId="343" fillId="0" borderId="0" xfId="55083" applyNumberFormat="1" applyFont="1" applyAlignment="1">
      <alignment horizontal="right"/>
    </xf>
    <xf numFmtId="174" fontId="359" fillId="2" borderId="0" xfId="55082" applyNumberFormat="1" applyFont="1" applyFill="1" applyBorder="1" applyAlignment="1">
      <alignment horizontal="right" vertical="center"/>
    </xf>
    <xf numFmtId="165" fontId="336" fillId="0" borderId="0" xfId="55078" applyFont="1" applyBorder="1"/>
    <xf numFmtId="0" fontId="9" fillId="26" borderId="0" xfId="55086" applyFont="1" applyFill="1" applyBorder="1" applyAlignment="1">
      <alignment horizontal="right"/>
    </xf>
    <xf numFmtId="3" fontId="10" fillId="0" borderId="0" xfId="55086" applyNumberFormat="1" applyFont="1" applyFill="1" applyBorder="1" applyAlignment="1">
      <alignment horizontal="right" vertical="center"/>
    </xf>
    <xf numFmtId="174" fontId="9" fillId="109" borderId="0" xfId="55086" applyNumberFormat="1" applyFont="1" applyFill="1" applyBorder="1" applyAlignment="1">
      <alignment horizontal="right" vertical="center"/>
    </xf>
    <xf numFmtId="174" fontId="320" fillId="109" borderId="72" xfId="55086" applyNumberFormat="1" applyFont="1" applyFill="1" applyBorder="1" applyAlignment="1">
      <alignment horizontal="right" vertical="center"/>
    </xf>
    <xf numFmtId="173" fontId="9" fillId="109" borderId="0" xfId="4" applyNumberFormat="1" applyFont="1" applyFill="1" applyBorder="1" applyAlignment="1">
      <alignment horizontal="right"/>
    </xf>
    <xf numFmtId="362" fontId="9" fillId="109" borderId="0" xfId="55086" applyNumberFormat="1" applyFont="1" applyFill="1" applyBorder="1" applyAlignment="1">
      <alignment horizontal="right" vertical="center"/>
    </xf>
    <xf numFmtId="173" fontId="331" fillId="109" borderId="0" xfId="4" applyNumberFormat="1" applyFont="1" applyFill="1" applyBorder="1" applyAlignment="1">
      <alignment horizontal="right" vertical="center"/>
    </xf>
    <xf numFmtId="174" fontId="9" fillId="109" borderId="73" xfId="55086" applyNumberFormat="1" applyFont="1" applyFill="1" applyBorder="1" applyAlignment="1">
      <alignment horizontal="right" vertical="center"/>
    </xf>
    <xf numFmtId="173" fontId="14" fillId="109" borderId="0" xfId="4" applyNumberFormat="1" applyFont="1" applyFill="1" applyBorder="1" applyAlignment="1">
      <alignment horizontal="right" vertical="center"/>
    </xf>
    <xf numFmtId="174" fontId="12" fillId="109" borderId="0" xfId="55086" applyNumberFormat="1" applyFont="1" applyFill="1" applyBorder="1" applyAlignment="1">
      <alignment horizontal="right" vertical="center"/>
    </xf>
    <xf numFmtId="362" fontId="9" fillId="0" borderId="0" xfId="55086" applyNumberFormat="1" applyFont="1" applyFill="1" applyBorder="1" applyAlignment="1">
      <alignment horizontal="right" vertical="center"/>
    </xf>
    <xf numFmtId="173" fontId="313" fillId="2" borderId="0" xfId="4" applyNumberFormat="1" applyFont="1" applyFill="1" applyBorder="1" applyAlignment="1">
      <alignment horizontal="right"/>
    </xf>
    <xf numFmtId="173" fontId="9" fillId="26" borderId="0" xfId="4" applyNumberFormat="1" applyFont="1" applyFill="1" applyBorder="1" applyAlignment="1">
      <alignment horizontal="right"/>
    </xf>
    <xf numFmtId="165" fontId="0" fillId="0" borderId="0" xfId="55078" applyFont="1"/>
    <xf numFmtId="165" fontId="12" fillId="2" borderId="0" xfId="55078" applyFont="1" applyFill="1" applyAlignment="1">
      <alignment horizontal="center" vertical="center"/>
    </xf>
    <xf numFmtId="165" fontId="9" fillId="26" borderId="0" xfId="55078" applyFont="1" applyFill="1" applyBorder="1" applyAlignment="1">
      <alignment horizontal="center"/>
    </xf>
    <xf numFmtId="10" fontId="9" fillId="0" borderId="0" xfId="52928" applyNumberFormat="1" applyFont="1" applyFill="1" applyBorder="1" applyAlignment="1">
      <alignment vertical="center"/>
    </xf>
    <xf numFmtId="0" fontId="315" fillId="2" borderId="0" xfId="0" applyFont="1" applyFill="1" applyAlignment="1">
      <alignment horizontal="left" vertical="center"/>
    </xf>
    <xf numFmtId="0" fontId="0" fillId="0" borderId="0" xfId="0"/>
  </cellXfs>
  <cellStyles count="55103">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4" xfId="55088"/>
    <cellStyle name="Comma 5" xfId="55080"/>
    <cellStyle name="Comma 6" xfId="55089"/>
    <cellStyle name="Comma 7" xfId="55090"/>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 2" xfId="55091"/>
    <cellStyle name="Millares [0]_AUDIO" xfId="3675"/>
    <cellStyle name="Millares [00]" xfId="3676"/>
    <cellStyle name="Millares 10" xfId="55092"/>
    <cellStyle name="Millares 2" xfId="55093"/>
    <cellStyle name="Millares 2 2" xfId="55094"/>
    <cellStyle name="Millares 3" xfId="55095"/>
    <cellStyle name="Millares 4" xfId="5509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0 2" xfId="55081"/>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 2 2" xfId="55085"/>
    <cellStyle name="Normal 2 2 3" xfId="55097"/>
    <cellStyle name="Normal 2 3" xfId="55086"/>
    <cellStyle name="Normal 2_Ageing TR" xfId="55052"/>
    <cellStyle name="Normal 20" xfId="52433"/>
    <cellStyle name="Normal 21" xfId="52434"/>
    <cellStyle name="Normal 22" xfId="52435"/>
    <cellStyle name="Normal 23" xfId="52436"/>
    <cellStyle name="Normal 24" xfId="52437"/>
    <cellStyle name="Normal 25" xfId="52930"/>
    <cellStyle name="Normal 26" xfId="55079"/>
    <cellStyle name="Normal 27" xfId="55098"/>
    <cellStyle name="Normal 28" xfId="55084"/>
    <cellStyle name="Normal 29" xfId="55099"/>
    <cellStyle name="Normal 3" xfId="52438"/>
    <cellStyle name="Normal 3 2" xfId="52439"/>
    <cellStyle name="Normal 3_Ageing TR" xfId="55053"/>
    <cellStyle name="Normal 30" xfId="55082"/>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4" xfId="55087"/>
    <cellStyle name="Percent 5" xfId="55100"/>
    <cellStyle name="Percent 6" xfId="55101"/>
    <cellStyle name="Percent 7" xfId="55083"/>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10" xfId="5510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l/Collateral/OBEL_FS_2020%20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YTD"/>
      <sheetName val="YTD Calc"/>
      <sheetName val="Q"/>
      <sheetName val="Q Calc"/>
      <sheetName val="Cash Flow Q"/>
      <sheetName val="Cash Flow YTD"/>
      <sheetName val="Balance"/>
      <sheetName val="&gt;&gt;Consolidated"/>
      <sheetName val="P&amp;L"/>
      <sheetName val="BS"/>
      <sheetName val="CF"/>
      <sheetName val="&gt;&gt;Belgium"/>
      <sheetName val="Belgium Financials"/>
      <sheetName val="Belgium KPI"/>
      <sheetName val="Mobile Plans Belgium"/>
      <sheetName val="&gt;&gt;Luxembourg"/>
      <sheetName val="Luxembourg KPI"/>
      <sheetName val="Luxembourg Financials"/>
      <sheetName val="Mobile Plans Luxembourg"/>
      <sheetName val="&gt;&gt;Earnings Release"/>
      <sheetName val="P&amp;L ER back"/>
      <sheetName val="P&amp;L ER front"/>
      <sheetName val="BS ER"/>
      <sheetName val="CF ER"/>
      <sheetName val="Net Debt"/>
      <sheetName val="Front Page KPI"/>
      <sheetName val="Front Page Financials"/>
      <sheetName val="Revenue Split ER"/>
      <sheetName val="Belgium Financials ER"/>
      <sheetName val="Belgium KPI ER"/>
      <sheetName val="Luxembourg KPI ER"/>
      <sheetName val="Luxembourg Financials ER"/>
      <sheetName val="Share price"/>
      <sheetName val="Taxes ER"/>
      <sheetName val="Reconciliation"/>
      <sheetName val="&gt;&gt;QFR"/>
      <sheetName val="QFR"/>
      <sheetName val="&gt;&gt;FS"/>
      <sheetName val="P&amp;L FS"/>
      <sheetName val="BS FS"/>
      <sheetName val="CF FS"/>
      <sheetName val="Equity"/>
      <sheetName val="Segment P&amp;L FS"/>
      <sheetName val="&gt;&gt;AR"/>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9">
          <cell r="W19">
            <v>-91.320999999999998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tabSelected="1" topLeftCell="B1" workbookViewId="0">
      <selection activeCell="C9" sqref="C9"/>
    </sheetView>
  </sheetViews>
  <sheetFormatPr defaultColWidth="9.28515625" defaultRowHeight="15"/>
  <cols>
    <col min="1" max="2" width="9.28515625" style="167"/>
    <col min="3" max="3" width="12.7109375" style="167" customWidth="1"/>
    <col min="4" max="6" width="9.28515625" style="167"/>
    <col min="7" max="7" width="16.28515625" style="167" customWidth="1"/>
    <col min="8" max="16384" width="9.28515625" style="167"/>
  </cols>
  <sheetData>
    <row r="1" spans="1:15">
      <c r="A1" s="166"/>
      <c r="B1" s="166"/>
      <c r="C1" s="166"/>
      <c r="D1" s="166"/>
      <c r="E1" s="166"/>
      <c r="F1" s="166"/>
      <c r="G1" s="166"/>
      <c r="H1" s="166"/>
      <c r="I1" s="166"/>
      <c r="J1" s="166"/>
      <c r="K1" s="166"/>
      <c r="L1" s="166"/>
      <c r="M1" s="166"/>
      <c r="N1" s="166"/>
      <c r="O1" s="166"/>
    </row>
    <row r="2" spans="1:15" ht="25.5">
      <c r="A2" s="166"/>
      <c r="B2" s="238" t="s">
        <v>92</v>
      </c>
      <c r="C2" s="166"/>
      <c r="D2" s="166"/>
      <c r="E2" s="166"/>
      <c r="F2" s="166"/>
      <c r="H2" s="166"/>
      <c r="I2" s="166"/>
      <c r="J2" s="166"/>
      <c r="K2" s="166"/>
      <c r="L2" s="166"/>
      <c r="M2" s="166"/>
      <c r="N2" s="166"/>
      <c r="O2" s="166"/>
    </row>
    <row r="3" spans="1:15" ht="18">
      <c r="A3" s="166"/>
      <c r="B3" s="175" t="s">
        <v>316</v>
      </c>
      <c r="C3" s="166"/>
      <c r="D3" s="166"/>
      <c r="E3" s="166"/>
      <c r="F3" s="166"/>
      <c r="G3" s="166"/>
      <c r="H3" s="166"/>
      <c r="I3" s="166"/>
      <c r="J3" s="166"/>
      <c r="K3" s="166"/>
      <c r="L3" s="166"/>
      <c r="M3" s="166"/>
      <c r="N3" s="166"/>
      <c r="O3" s="166"/>
    </row>
    <row r="4" spans="1:15">
      <c r="A4" s="166"/>
      <c r="B4" s="166"/>
      <c r="C4" s="166"/>
      <c r="D4" s="166"/>
      <c r="E4" s="166"/>
      <c r="F4" s="166"/>
      <c r="G4" s="166"/>
      <c r="H4" s="166"/>
      <c r="I4" s="166"/>
      <c r="J4" s="166"/>
      <c r="K4" s="166"/>
      <c r="L4" s="166"/>
      <c r="M4" s="166"/>
      <c r="N4" s="166"/>
      <c r="O4" s="166"/>
    </row>
    <row r="5" spans="1:15" ht="19.5">
      <c r="A5" s="166"/>
      <c r="B5" s="174" t="s">
        <v>218</v>
      </c>
      <c r="C5" s="166"/>
      <c r="D5" s="166"/>
      <c r="E5" s="166"/>
      <c r="F5" s="166"/>
      <c r="G5" s="166"/>
      <c r="H5" s="166"/>
      <c r="I5" s="166"/>
      <c r="J5" s="166"/>
      <c r="K5" s="168"/>
      <c r="L5" s="166"/>
      <c r="M5" s="166"/>
      <c r="N5" s="166"/>
      <c r="O5" s="166"/>
    </row>
    <row r="6" spans="1:15">
      <c r="A6" s="166"/>
      <c r="B6" s="166"/>
      <c r="C6" s="166"/>
      <c r="D6" s="166"/>
      <c r="E6" s="166"/>
      <c r="F6" s="166"/>
      <c r="G6" s="166"/>
      <c r="H6" s="166"/>
      <c r="I6" s="166"/>
      <c r="J6" s="166"/>
      <c r="K6" s="166"/>
      <c r="L6" s="166"/>
      <c r="M6" s="166"/>
      <c r="N6" s="166"/>
      <c r="O6" s="166"/>
    </row>
    <row r="7" spans="1:15" ht="16.5" customHeight="1">
      <c r="A7" s="166"/>
      <c r="B7" s="172" t="s">
        <v>16</v>
      </c>
      <c r="D7" s="173"/>
      <c r="E7" s="173"/>
      <c r="F7" s="173"/>
      <c r="G7" s="173"/>
      <c r="H7" s="166"/>
      <c r="I7" s="166"/>
      <c r="J7" s="166"/>
      <c r="K7" s="166"/>
      <c r="L7" s="166"/>
      <c r="M7" s="166"/>
      <c r="N7" s="166"/>
      <c r="O7" s="166"/>
    </row>
    <row r="8" spans="1:15" ht="16.5" customHeight="1">
      <c r="A8" s="166"/>
      <c r="B8" s="172" t="s">
        <v>201</v>
      </c>
      <c r="D8" s="173"/>
      <c r="E8" s="173"/>
      <c r="F8" s="173"/>
      <c r="G8" s="173"/>
      <c r="H8" s="166"/>
      <c r="I8" s="166"/>
      <c r="J8" s="166"/>
      <c r="K8" s="166"/>
      <c r="L8" s="166"/>
      <c r="M8" s="166"/>
      <c r="N8" s="166"/>
      <c r="O8" s="166"/>
    </row>
    <row r="9" spans="1:15" ht="16.5" customHeight="1">
      <c r="A9" s="166"/>
      <c r="B9" s="172" t="s">
        <v>172</v>
      </c>
      <c r="D9" s="173"/>
      <c r="E9" s="173"/>
      <c r="F9" s="173"/>
      <c r="G9" s="173"/>
      <c r="H9" s="166"/>
      <c r="I9" s="166"/>
      <c r="J9" s="166"/>
      <c r="K9" s="166"/>
      <c r="L9" s="166"/>
      <c r="M9" s="166"/>
      <c r="N9" s="166"/>
      <c r="O9" s="166"/>
    </row>
    <row r="10" spans="1:15" ht="16.5" customHeight="1">
      <c r="A10" s="166"/>
      <c r="B10" s="172" t="s">
        <v>166</v>
      </c>
      <c r="D10" s="173"/>
      <c r="E10" s="173"/>
      <c r="F10" s="173"/>
      <c r="G10" s="173"/>
      <c r="H10" s="166"/>
      <c r="I10" s="166"/>
      <c r="J10" s="166"/>
      <c r="K10" s="166"/>
      <c r="L10" s="166"/>
      <c r="M10" s="166"/>
      <c r="N10" s="166"/>
      <c r="O10" s="166"/>
    </row>
    <row r="11" spans="1:15" ht="16.5" customHeight="1">
      <c r="A11" s="166"/>
      <c r="B11" s="172" t="s">
        <v>256</v>
      </c>
      <c r="D11" s="173"/>
      <c r="E11" s="173"/>
      <c r="F11" s="173"/>
      <c r="G11" s="173"/>
      <c r="H11" s="166"/>
      <c r="I11" s="166"/>
      <c r="J11" s="166"/>
      <c r="K11" s="166"/>
      <c r="L11" s="166"/>
      <c r="M11" s="166"/>
      <c r="N11" s="166"/>
      <c r="O11" s="166"/>
    </row>
    <row r="12" spans="1:15" ht="16.5" customHeight="1">
      <c r="A12" s="166"/>
      <c r="B12" s="172" t="s">
        <v>202</v>
      </c>
      <c r="D12" s="173"/>
      <c r="E12" s="173"/>
      <c r="F12" s="173"/>
      <c r="G12" s="173"/>
      <c r="H12" s="166"/>
      <c r="I12" s="166"/>
      <c r="J12" s="166"/>
      <c r="K12" s="166"/>
      <c r="L12" s="166"/>
      <c r="M12" s="166"/>
      <c r="N12" s="166"/>
      <c r="O12" s="166"/>
    </row>
    <row r="13" spans="1:15" ht="16.5" customHeight="1">
      <c r="A13" s="166"/>
      <c r="B13" s="172" t="s">
        <v>203</v>
      </c>
      <c r="D13" s="173"/>
      <c r="E13" s="173"/>
      <c r="F13" s="173"/>
      <c r="G13" s="173"/>
      <c r="H13" s="166"/>
      <c r="I13" s="166"/>
      <c r="J13" s="166"/>
      <c r="K13" s="166"/>
      <c r="L13" s="166"/>
      <c r="M13" s="166"/>
      <c r="N13" s="166"/>
      <c r="O13" s="166"/>
    </row>
    <row r="14" spans="1:15" ht="16.5" customHeight="1">
      <c r="A14" s="166"/>
      <c r="B14" s="172" t="s">
        <v>204</v>
      </c>
      <c r="D14" s="173"/>
      <c r="E14" s="173"/>
      <c r="F14" s="173"/>
      <c r="G14" s="173"/>
      <c r="H14" s="166"/>
      <c r="I14" s="166"/>
      <c r="J14" s="166"/>
      <c r="K14" s="166"/>
      <c r="L14" s="166"/>
      <c r="M14" s="166"/>
      <c r="N14" s="166"/>
      <c r="O14" s="166"/>
    </row>
    <row r="15" spans="1:15" ht="16.5" customHeight="1">
      <c r="A15" s="166"/>
      <c r="B15" s="172" t="s">
        <v>209</v>
      </c>
      <c r="D15" s="173"/>
      <c r="E15" s="173"/>
      <c r="F15" s="173"/>
      <c r="G15" s="173"/>
      <c r="H15" s="166"/>
      <c r="I15" s="166"/>
      <c r="J15" s="166"/>
      <c r="K15" s="166"/>
      <c r="L15" s="166"/>
      <c r="M15" s="166"/>
      <c r="N15" s="166"/>
      <c r="O15" s="166"/>
    </row>
    <row r="16" spans="1:15" ht="16.5" customHeight="1">
      <c r="A16" s="166"/>
      <c r="B16" s="172" t="s">
        <v>210</v>
      </c>
      <c r="D16" s="173"/>
      <c r="E16" s="173"/>
      <c r="F16" s="173"/>
      <c r="G16" s="173"/>
      <c r="H16" s="166"/>
      <c r="I16" s="166"/>
      <c r="J16" s="166"/>
      <c r="K16" s="166"/>
      <c r="L16" s="166"/>
      <c r="M16" s="166"/>
      <c r="N16" s="166"/>
      <c r="O16" s="166"/>
    </row>
    <row r="17" spans="1:15" ht="16.5" customHeight="1">
      <c r="A17" s="166"/>
      <c r="B17" s="172" t="s">
        <v>211</v>
      </c>
      <c r="D17" s="173"/>
      <c r="E17" s="173"/>
      <c r="F17" s="173"/>
      <c r="G17" s="173"/>
      <c r="H17" s="166"/>
      <c r="I17" s="166"/>
      <c r="J17" s="166"/>
      <c r="K17" s="166"/>
      <c r="L17" s="166"/>
      <c r="M17" s="166"/>
      <c r="N17" s="166"/>
      <c r="O17" s="166"/>
    </row>
    <row r="18" spans="1:15" ht="16.5" customHeight="1">
      <c r="A18" s="166"/>
      <c r="B18" s="172" t="s">
        <v>0</v>
      </c>
      <c r="D18" s="173"/>
      <c r="E18" s="173"/>
      <c r="F18" s="173"/>
      <c r="G18" s="173"/>
      <c r="H18" s="166"/>
      <c r="I18" s="166"/>
      <c r="J18" s="166"/>
      <c r="K18" s="166"/>
      <c r="L18" s="166"/>
      <c r="M18" s="166"/>
      <c r="N18" s="166"/>
      <c r="O18" s="166"/>
    </row>
    <row r="19" spans="1:15">
      <c r="A19" s="166"/>
      <c r="B19" s="166"/>
      <c r="C19" s="166"/>
      <c r="D19" s="166"/>
      <c r="E19" s="166"/>
      <c r="F19" s="166"/>
      <c r="G19" s="166"/>
      <c r="H19" s="166"/>
      <c r="I19" s="166"/>
      <c r="J19" s="166"/>
      <c r="K19" s="166"/>
      <c r="L19" s="166"/>
      <c r="M19" s="166"/>
      <c r="N19" s="166"/>
      <c r="O19" s="166"/>
    </row>
    <row r="20" spans="1:15">
      <c r="A20" s="166"/>
      <c r="B20" s="166"/>
      <c r="C20" s="166"/>
      <c r="D20" s="166"/>
      <c r="E20" s="166"/>
      <c r="F20" s="166"/>
      <c r="G20" s="166"/>
      <c r="H20" s="166"/>
      <c r="I20" s="166"/>
      <c r="J20" s="166"/>
      <c r="K20" s="166"/>
      <c r="L20" s="166"/>
      <c r="M20" s="166"/>
      <c r="N20" s="166"/>
      <c r="O20" s="166"/>
    </row>
    <row r="21" spans="1:15" ht="19.5">
      <c r="A21" s="166"/>
      <c r="B21" s="174" t="s">
        <v>219</v>
      </c>
      <c r="C21" s="166"/>
      <c r="D21" s="166"/>
      <c r="E21" s="166"/>
      <c r="F21" s="166"/>
      <c r="G21" s="166"/>
      <c r="H21" s="166"/>
      <c r="I21" s="166"/>
      <c r="J21" s="166"/>
      <c r="K21" s="166"/>
      <c r="L21" s="166"/>
      <c r="M21" s="166"/>
      <c r="N21" s="166"/>
      <c r="O21" s="166"/>
    </row>
    <row r="22" spans="1:15">
      <c r="A22" s="166"/>
      <c r="B22" s="40" t="s">
        <v>65</v>
      </c>
      <c r="C22" s="166"/>
      <c r="D22" s="166"/>
      <c r="E22" s="166"/>
      <c r="F22" s="166"/>
      <c r="G22" s="166"/>
      <c r="H22" s="166"/>
      <c r="I22" s="166"/>
      <c r="J22" s="166"/>
      <c r="K22" s="166"/>
      <c r="L22" s="166"/>
      <c r="M22" s="166"/>
      <c r="N22" s="166"/>
      <c r="O22" s="166"/>
    </row>
    <row r="23" spans="1:15">
      <c r="A23" s="166"/>
      <c r="B23" s="77" t="s">
        <v>71</v>
      </c>
      <c r="C23" s="166"/>
      <c r="D23" s="166"/>
      <c r="E23" s="166"/>
      <c r="F23" s="166"/>
      <c r="G23" s="166"/>
      <c r="H23" s="166"/>
      <c r="I23" s="166"/>
      <c r="J23" s="166"/>
      <c r="K23" s="166"/>
      <c r="L23" s="166"/>
      <c r="M23" s="166"/>
      <c r="N23" s="166"/>
      <c r="O23" s="166"/>
    </row>
    <row r="24" spans="1:15">
      <c r="A24" s="166"/>
      <c r="B24" s="169" t="s">
        <v>66</v>
      </c>
      <c r="C24" s="166"/>
      <c r="D24" s="166"/>
      <c r="E24" s="166"/>
      <c r="F24" s="166"/>
      <c r="G24" s="166"/>
      <c r="H24" s="166"/>
      <c r="I24" s="166"/>
      <c r="J24" s="166"/>
      <c r="K24" s="166"/>
      <c r="L24" s="166"/>
      <c r="M24" s="166"/>
      <c r="N24" s="166"/>
      <c r="O24" s="166"/>
    </row>
    <row r="25" spans="1:15">
      <c r="A25" s="166"/>
      <c r="B25" s="170" t="s">
        <v>205</v>
      </c>
      <c r="C25" s="166"/>
      <c r="D25" s="166"/>
      <c r="E25" s="166"/>
      <c r="F25" s="166"/>
      <c r="G25" s="166"/>
      <c r="H25" s="166"/>
      <c r="I25" s="166"/>
      <c r="J25" s="166"/>
      <c r="K25" s="166"/>
      <c r="L25" s="166"/>
      <c r="M25" s="166"/>
      <c r="N25" s="166"/>
      <c r="O25" s="166"/>
    </row>
    <row r="26" spans="1:15">
      <c r="A26" s="166"/>
      <c r="B26" s="166"/>
      <c r="C26" s="166"/>
      <c r="D26" s="166"/>
      <c r="E26" s="166"/>
      <c r="F26" s="166"/>
      <c r="G26" s="166"/>
      <c r="H26" s="166"/>
      <c r="I26" s="166"/>
      <c r="J26" s="166"/>
      <c r="K26" s="166"/>
      <c r="L26" s="166"/>
      <c r="M26" s="166"/>
      <c r="N26" s="166"/>
      <c r="O26" s="166"/>
    </row>
    <row r="27" spans="1:15">
      <c r="B27" s="171"/>
    </row>
    <row r="28" spans="1:15">
      <c r="B28" s="40" t="s">
        <v>257</v>
      </c>
    </row>
    <row r="29" spans="1:15">
      <c r="B29" s="77" t="s">
        <v>71</v>
      </c>
    </row>
    <row r="30" spans="1:15">
      <c r="B30" s="169" t="s">
        <v>259</v>
      </c>
    </row>
    <row r="31" spans="1:15">
      <c r="B31" s="170" t="s">
        <v>258</v>
      </c>
    </row>
  </sheetData>
  <hyperlinks>
    <hyperlink ref="B2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J20"/>
  <sheetViews>
    <sheetView showGridLines="0" zoomScaleNormal="100" workbookViewId="0">
      <pane xSplit="3" ySplit="3" topLeftCell="D4" activePane="bottomRight" state="frozen"/>
      <selection activeCell="B2" sqref="B2"/>
      <selection pane="topRight" activeCell="B2" sqref="B2"/>
      <selection pane="bottomLeft" activeCell="B2" sqref="B2"/>
      <selection pane="bottomRight" activeCell="H32" sqref="H32"/>
    </sheetView>
  </sheetViews>
  <sheetFormatPr defaultColWidth="9.28515625" defaultRowHeight="14.25"/>
  <cols>
    <col min="1" max="1" width="3.42578125" style="51" customWidth="1"/>
    <col min="2" max="2" width="58.28515625" style="52" customWidth="1"/>
    <col min="3" max="3" width="2.7109375" style="51" customWidth="1"/>
    <col min="4" max="4" width="13.28515625" style="53" customWidth="1"/>
    <col min="5" max="5" width="13.28515625" style="51" customWidth="1"/>
    <col min="6" max="6" width="13.28515625" style="53" customWidth="1"/>
    <col min="7" max="7" width="13.28515625" style="51" customWidth="1"/>
    <col min="8" max="10" width="13.28515625" style="53" customWidth="1"/>
    <col min="11" max="16384" width="9.28515625" style="51"/>
  </cols>
  <sheetData>
    <row r="1" spans="2:10" ht="15">
      <c r="B1" s="15" t="s">
        <v>92</v>
      </c>
    </row>
    <row r="2" spans="2:10" s="176" customFormat="1">
      <c r="B2" s="208" t="s">
        <v>177</v>
      </c>
      <c r="D2" s="177"/>
      <c r="F2" s="177"/>
      <c r="H2" s="177"/>
      <c r="I2" s="177"/>
      <c r="J2" s="177"/>
    </row>
    <row r="3" spans="2:10" s="64" customFormat="1" ht="12.75">
      <c r="B3" s="65" t="s">
        <v>232</v>
      </c>
      <c r="C3" s="161"/>
      <c r="D3" s="190" t="s">
        <v>91</v>
      </c>
      <c r="E3" s="190" t="s">
        <v>225</v>
      </c>
      <c r="F3" s="190" t="s">
        <v>286</v>
      </c>
      <c r="G3" s="190" t="s">
        <v>287</v>
      </c>
      <c r="H3" s="162">
        <v>2019</v>
      </c>
      <c r="I3" s="190" t="s">
        <v>301</v>
      </c>
      <c r="J3" s="190" t="s">
        <v>317</v>
      </c>
    </row>
    <row r="4" spans="2:10" s="138" customFormat="1">
      <c r="B4" s="58" t="s">
        <v>28</v>
      </c>
      <c r="D4" s="191">
        <v>194.49299999999999</v>
      </c>
      <c r="E4" s="191">
        <v>196.12799999999999</v>
      </c>
      <c r="F4" s="191">
        <v>210.60900000000001</v>
      </c>
      <c r="G4" s="191">
        <v>213.06800000000001</v>
      </c>
      <c r="H4" s="97">
        <v>814.298</v>
      </c>
      <c r="I4" s="191">
        <v>214.346</v>
      </c>
      <c r="J4" s="191">
        <v>210.04499999999999</v>
      </c>
    </row>
    <row r="5" spans="2:10" s="138" customFormat="1">
      <c r="B5" s="78" t="s">
        <v>21</v>
      </c>
      <c r="D5" s="191">
        <v>38.078000000000003</v>
      </c>
      <c r="E5" s="191">
        <v>40.991999999999997</v>
      </c>
      <c r="F5" s="191">
        <v>44.308999999999997</v>
      </c>
      <c r="G5" s="191">
        <v>48.247</v>
      </c>
      <c r="H5" s="97">
        <v>171.62599999999998</v>
      </c>
      <c r="I5" s="191">
        <v>51.713999999999999</v>
      </c>
      <c r="J5" s="191">
        <v>54.619</v>
      </c>
    </row>
    <row r="6" spans="2:10" s="138" customFormat="1">
      <c r="B6" s="78" t="s">
        <v>19</v>
      </c>
      <c r="D6" s="191">
        <v>145.499</v>
      </c>
      <c r="E6" s="191">
        <v>144.65299999999999</v>
      </c>
      <c r="F6" s="191">
        <v>146.42500000000001</v>
      </c>
      <c r="G6" s="191">
        <v>143.04499999999999</v>
      </c>
      <c r="H6" s="97">
        <v>579.62199999999996</v>
      </c>
      <c r="I6" s="191">
        <v>140.08500000000001</v>
      </c>
      <c r="J6" s="191">
        <v>133.76</v>
      </c>
    </row>
    <row r="7" spans="2:10" s="138" customFormat="1">
      <c r="B7" s="79" t="s">
        <v>20</v>
      </c>
      <c r="D7" s="191">
        <v>9.8680000000000003</v>
      </c>
      <c r="E7" s="191">
        <v>9.2010000000000005</v>
      </c>
      <c r="F7" s="191">
        <v>11.279</v>
      </c>
      <c r="G7" s="191">
        <v>11.214</v>
      </c>
      <c r="H7" s="97">
        <v>41.562000000000005</v>
      </c>
      <c r="I7" s="191">
        <v>12.106999999999999</v>
      </c>
      <c r="J7" s="191">
        <v>12.146000000000001</v>
      </c>
    </row>
    <row r="8" spans="2:10" s="138" customFormat="1">
      <c r="B8" s="78" t="s">
        <v>23</v>
      </c>
      <c r="D8" s="191">
        <v>1.048</v>
      </c>
      <c r="E8" s="191">
        <v>1.282</v>
      </c>
      <c r="F8" s="191">
        <v>8.5960000000000001</v>
      </c>
      <c r="G8" s="191">
        <v>10.561999999999999</v>
      </c>
      <c r="H8" s="97">
        <v>21.488</v>
      </c>
      <c r="I8" s="191">
        <v>10.44</v>
      </c>
      <c r="J8" s="191">
        <v>9.52</v>
      </c>
    </row>
    <row r="9" spans="2:10" s="138" customFormat="1">
      <c r="B9" s="58" t="s">
        <v>22</v>
      </c>
      <c r="D9" s="191">
        <v>28.95</v>
      </c>
      <c r="E9" s="191">
        <v>27.001999999999999</v>
      </c>
      <c r="F9" s="191">
        <v>26.384</v>
      </c>
      <c r="G9" s="191">
        <v>47.472000000000001</v>
      </c>
      <c r="H9" s="97">
        <v>129.80799999999999</v>
      </c>
      <c r="I9" s="191">
        <v>28.928999999999998</v>
      </c>
      <c r="J9" s="191">
        <v>21.245000000000001</v>
      </c>
    </row>
    <row r="10" spans="2:10" s="138" customFormat="1">
      <c r="B10" s="58" t="s">
        <v>255</v>
      </c>
      <c r="D10" s="191">
        <v>65.222999999999999</v>
      </c>
      <c r="E10" s="191">
        <v>70.742000000000004</v>
      </c>
      <c r="F10" s="191">
        <v>70.647000000000006</v>
      </c>
      <c r="G10" s="191">
        <v>73.299000000000007</v>
      </c>
      <c r="H10" s="97">
        <v>279.91100000000006</v>
      </c>
      <c r="I10" s="191">
        <v>63.911000000000001</v>
      </c>
      <c r="J10" s="191">
        <v>52.481000000000002</v>
      </c>
    </row>
    <row r="11" spans="2:10" s="140" customFormat="1">
      <c r="B11" s="80" t="s">
        <v>254</v>
      </c>
      <c r="D11" s="209">
        <v>60.15</v>
      </c>
      <c r="E11" s="209">
        <v>63.436999999999998</v>
      </c>
      <c r="F11" s="209">
        <v>62.54</v>
      </c>
      <c r="G11" s="209">
        <v>65.308000000000007</v>
      </c>
      <c r="H11" s="141">
        <v>251.435</v>
      </c>
      <c r="I11" s="209">
        <v>60.15</v>
      </c>
      <c r="J11" s="209">
        <v>44.844999999999999</v>
      </c>
    </row>
    <row r="12" spans="2:10" s="138" customFormat="1">
      <c r="B12" s="58" t="s">
        <v>1</v>
      </c>
      <c r="D12" s="191">
        <v>16.786999999999999</v>
      </c>
      <c r="E12" s="191">
        <v>12.326000000000001</v>
      </c>
      <c r="F12" s="191">
        <v>12.407999999999999</v>
      </c>
      <c r="G12" s="191">
        <v>22.707000000000001</v>
      </c>
      <c r="H12" s="97">
        <v>64.228000000000009</v>
      </c>
      <c r="I12" s="191">
        <v>14.754</v>
      </c>
      <c r="J12" s="191">
        <v>6.3929999999999998</v>
      </c>
    </row>
    <row r="13" spans="2:10" s="138" customFormat="1">
      <c r="B13" s="137" t="s">
        <v>26</v>
      </c>
      <c r="D13" s="199">
        <v>305.45299999999997</v>
      </c>
      <c r="E13" s="199">
        <v>306.19800000000004</v>
      </c>
      <c r="F13" s="199">
        <v>320.048</v>
      </c>
      <c r="G13" s="199">
        <v>356.54599999999999</v>
      </c>
      <c r="H13" s="139">
        <v>1288.2450000000001</v>
      </c>
      <c r="I13" s="199">
        <v>321.94</v>
      </c>
      <c r="J13" s="199">
        <v>290.16500000000002</v>
      </c>
    </row>
    <row r="14" spans="2:10">
      <c r="B14" s="58"/>
      <c r="D14" s="196"/>
      <c r="E14" s="196"/>
      <c r="F14" s="196"/>
      <c r="G14" s="196"/>
      <c r="H14" s="56"/>
      <c r="I14" s="196"/>
      <c r="J14" s="196"/>
    </row>
    <row r="15" spans="2:10" s="103" customFormat="1" ht="15" customHeight="1">
      <c r="B15" s="100" t="s">
        <v>97</v>
      </c>
      <c r="C15" s="101"/>
      <c r="D15" s="192">
        <v>56.39</v>
      </c>
      <c r="E15" s="192">
        <v>76.775000000000006</v>
      </c>
      <c r="F15" s="192">
        <v>81.843000000000004</v>
      </c>
      <c r="G15" s="192">
        <v>76.991</v>
      </c>
      <c r="H15" s="102">
        <v>291.99900000000002</v>
      </c>
      <c r="I15" s="192">
        <v>59.375999999999998</v>
      </c>
      <c r="J15" s="192">
        <v>83.116500000000002</v>
      </c>
    </row>
    <row r="16" spans="2:10" s="60" customFormat="1">
      <c r="B16" s="59" t="s">
        <v>90</v>
      </c>
      <c r="D16" s="195">
        <v>0.18461105309163769</v>
      </c>
      <c r="E16" s="195">
        <v>0.25073645157708407</v>
      </c>
      <c r="F16" s="195">
        <v>0.25572101684747289</v>
      </c>
      <c r="G16" s="195">
        <v>0.21593567169453592</v>
      </c>
      <c r="H16" s="61">
        <v>0.22666418266711688</v>
      </c>
      <c r="I16" s="195">
        <v>0.18443188171709013</v>
      </c>
      <c r="J16" s="195">
        <v>0.28644564299622627</v>
      </c>
    </row>
    <row r="17" spans="2:10" s="60" customFormat="1">
      <c r="B17" s="59"/>
      <c r="D17" s="211"/>
      <c r="E17" s="211"/>
      <c r="F17" s="211"/>
      <c r="G17" s="211"/>
      <c r="H17" s="61"/>
      <c r="I17" s="211"/>
      <c r="J17" s="211"/>
    </row>
    <row r="18" spans="2:10" customFormat="1" ht="15">
      <c r="J18" s="313"/>
    </row>
    <row r="19" spans="2:10" s="73" customFormat="1">
      <c r="B19" s="74"/>
      <c r="C19" s="75"/>
      <c r="D19" s="76"/>
      <c r="E19" s="76"/>
      <c r="F19" s="76"/>
      <c r="G19" s="76"/>
      <c r="H19" s="76"/>
      <c r="I19" s="76"/>
      <c r="J19" s="76"/>
    </row>
    <row r="20" spans="2:10">
      <c r="B20" s="57"/>
      <c r="D20" s="63"/>
      <c r="F20" s="63"/>
      <c r="H20" s="63"/>
      <c r="I20" s="63"/>
      <c r="J20" s="6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P11"/>
  <sheetViews>
    <sheetView showGridLines="0" zoomScaleNormal="100" workbookViewId="0">
      <selection activeCell="F7" sqref="F7"/>
    </sheetView>
  </sheetViews>
  <sheetFormatPr defaultColWidth="9.28515625" defaultRowHeight="12.75"/>
  <cols>
    <col min="1" max="1" width="9.28515625" style="41"/>
    <col min="2" max="2" width="16.28515625" style="41" bestFit="1" customWidth="1"/>
    <col min="3" max="3" width="13.7109375" style="42" bestFit="1" customWidth="1"/>
    <col min="4" max="4" width="9.7109375" style="42" customWidth="1"/>
    <col min="5" max="6" width="11.7109375" style="42" bestFit="1" customWidth="1"/>
    <col min="7" max="8" width="9.28515625" style="41"/>
    <col min="9" max="9" width="20.28515625" style="41" customWidth="1"/>
    <col min="10" max="16384" width="9.28515625" style="41"/>
  </cols>
  <sheetData>
    <row r="1" spans="2:16">
      <c r="B1" s="50" t="s">
        <v>89</v>
      </c>
      <c r="I1" s="50" t="s">
        <v>88</v>
      </c>
      <c r="J1" s="42"/>
      <c r="K1" s="42"/>
      <c r="L1" s="42"/>
      <c r="M1" s="42"/>
      <c r="N1" s="42"/>
      <c r="O1" s="42"/>
    </row>
    <row r="2" spans="2:16">
      <c r="C2" s="49"/>
      <c r="D2" s="49"/>
      <c r="E2" s="49"/>
      <c r="F2" s="49"/>
      <c r="J2" s="49" t="s">
        <v>87</v>
      </c>
      <c r="K2" s="49" t="s">
        <v>87</v>
      </c>
      <c r="L2" s="49" t="s">
        <v>87</v>
      </c>
      <c r="M2" s="49" t="s">
        <v>87</v>
      </c>
      <c r="N2" s="49" t="s">
        <v>87</v>
      </c>
      <c r="O2" s="49" t="s">
        <v>87</v>
      </c>
    </row>
    <row r="3" spans="2:16">
      <c r="B3" s="44"/>
      <c r="C3" s="48" t="s">
        <v>295</v>
      </c>
      <c r="D3" s="48" t="s">
        <v>296</v>
      </c>
      <c r="E3" s="48" t="s">
        <v>297</v>
      </c>
      <c r="F3" s="48" t="s">
        <v>298</v>
      </c>
      <c r="I3" s="44"/>
      <c r="J3" s="48" t="s">
        <v>86</v>
      </c>
      <c r="K3" s="48" t="s">
        <v>85</v>
      </c>
      <c r="L3" s="48" t="s">
        <v>84</v>
      </c>
      <c r="M3" s="48" t="s">
        <v>83</v>
      </c>
      <c r="N3" s="48" t="s">
        <v>82</v>
      </c>
      <c r="O3" s="48" t="s">
        <v>81</v>
      </c>
    </row>
    <row r="4" spans="2:16">
      <c r="B4" s="41" t="s">
        <v>80</v>
      </c>
      <c r="C4" s="42">
        <v>10</v>
      </c>
      <c r="D4" s="42">
        <v>20</v>
      </c>
      <c r="E4" s="42">
        <v>30</v>
      </c>
      <c r="F4" s="42">
        <v>40</v>
      </c>
      <c r="I4" s="41" t="s">
        <v>79</v>
      </c>
      <c r="J4" s="41">
        <v>6</v>
      </c>
      <c r="K4" s="41">
        <v>12</v>
      </c>
      <c r="L4" s="41">
        <v>20</v>
      </c>
      <c r="M4" s="41">
        <v>30</v>
      </c>
      <c r="N4" s="41">
        <v>42</v>
      </c>
      <c r="O4" s="41">
        <v>56</v>
      </c>
    </row>
    <row r="5" spans="2:16">
      <c r="B5" s="41" t="s">
        <v>78</v>
      </c>
      <c r="C5" s="42">
        <v>90</v>
      </c>
      <c r="D5" s="42" t="s">
        <v>74</v>
      </c>
      <c r="E5" s="42" t="s">
        <v>74</v>
      </c>
      <c r="F5" s="42" t="s">
        <v>74</v>
      </c>
      <c r="I5" s="41" t="s">
        <v>77</v>
      </c>
      <c r="J5" s="41">
        <v>0</v>
      </c>
      <c r="K5" s="41">
        <v>100</v>
      </c>
      <c r="L5" s="42" t="s">
        <v>74</v>
      </c>
      <c r="M5" s="42" t="s">
        <v>74</v>
      </c>
      <c r="N5" s="42" t="s">
        <v>74</v>
      </c>
      <c r="O5" s="42" t="s">
        <v>74</v>
      </c>
    </row>
    <row r="6" spans="2:16">
      <c r="B6" s="41" t="s">
        <v>76</v>
      </c>
      <c r="C6" s="47">
        <v>0</v>
      </c>
      <c r="D6" s="47">
        <v>0</v>
      </c>
      <c r="E6" s="47">
        <v>0</v>
      </c>
      <c r="F6" s="47">
        <v>0</v>
      </c>
      <c r="I6" s="41" t="s">
        <v>76</v>
      </c>
      <c r="J6" s="41">
        <v>0</v>
      </c>
      <c r="K6" s="41">
        <v>0</v>
      </c>
      <c r="L6" s="41">
        <v>0</v>
      </c>
      <c r="M6" s="41">
        <v>0</v>
      </c>
      <c r="N6" s="41">
        <v>0</v>
      </c>
      <c r="O6" s="47">
        <v>3000</v>
      </c>
    </row>
    <row r="7" spans="2:16">
      <c r="B7" s="41" t="s">
        <v>75</v>
      </c>
      <c r="C7" s="47"/>
      <c r="D7" s="42" t="s">
        <v>74</v>
      </c>
      <c r="E7" s="42" t="s">
        <v>74</v>
      </c>
      <c r="F7" s="42" t="s">
        <v>74</v>
      </c>
      <c r="I7" s="41" t="s">
        <v>75</v>
      </c>
      <c r="J7" s="41">
        <v>0</v>
      </c>
      <c r="K7" s="42" t="s">
        <v>74</v>
      </c>
      <c r="L7" s="42" t="s">
        <v>74</v>
      </c>
      <c r="M7" s="42" t="s">
        <v>74</v>
      </c>
      <c r="N7" s="42" t="s">
        <v>74</v>
      </c>
      <c r="O7" s="42" t="s">
        <v>74</v>
      </c>
    </row>
    <row r="8" spans="2:16" ht="15">
      <c r="B8" s="221" t="s">
        <v>217</v>
      </c>
      <c r="C8" s="289" t="s">
        <v>300</v>
      </c>
      <c r="D8" s="46">
        <v>5</v>
      </c>
      <c r="E8" s="46">
        <v>15</v>
      </c>
      <c r="F8" s="42" t="s">
        <v>73</v>
      </c>
      <c r="I8" s="221" t="s">
        <v>217</v>
      </c>
      <c r="J8" s="42" t="s">
        <v>300</v>
      </c>
      <c r="K8" s="41">
        <v>2</v>
      </c>
      <c r="L8" s="41">
        <v>10</v>
      </c>
      <c r="M8" s="41">
        <v>20</v>
      </c>
      <c r="N8" s="42" t="s">
        <v>73</v>
      </c>
      <c r="O8" s="42" t="s">
        <v>73</v>
      </c>
    </row>
    <row r="9" spans="2:16">
      <c r="B9" s="44"/>
      <c r="C9" s="45"/>
      <c r="D9" s="45"/>
      <c r="E9" s="45"/>
      <c r="F9" s="45"/>
      <c r="I9" s="221" t="s">
        <v>216</v>
      </c>
      <c r="J9" s="41">
        <v>0</v>
      </c>
      <c r="K9" s="41">
        <v>0</v>
      </c>
      <c r="L9" s="41">
        <v>0</v>
      </c>
      <c r="M9" s="41">
        <v>0</v>
      </c>
      <c r="N9" s="41">
        <v>0</v>
      </c>
      <c r="O9" s="42">
        <v>3</v>
      </c>
      <c r="P9" s="43"/>
    </row>
    <row r="10" spans="2:16" ht="15">
      <c r="B10" s="290" t="s">
        <v>299</v>
      </c>
      <c r="I10" s="44"/>
      <c r="J10" s="44"/>
      <c r="K10" s="44"/>
      <c r="L10" s="44"/>
      <c r="M10" s="44"/>
      <c r="N10" s="44"/>
      <c r="O10" s="44"/>
      <c r="P10" s="43"/>
    </row>
    <row r="11" spans="2:16" ht="15">
      <c r="I11" s="221" t="s">
        <v>215</v>
      </c>
      <c r="P11" s="4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J28"/>
  <sheetViews>
    <sheetView showGridLines="0" zoomScaleNormal="100" workbookViewId="0">
      <pane xSplit="3" ySplit="3" topLeftCell="D4" activePane="bottomRight" state="frozen"/>
      <selection activeCell="E28" sqref="E28"/>
      <selection pane="topRight" activeCell="E28" sqref="E28"/>
      <selection pane="bottomLeft" activeCell="E28" sqref="E28"/>
      <selection pane="bottomRight" activeCell="J15" sqref="J15"/>
    </sheetView>
  </sheetViews>
  <sheetFormatPr defaultColWidth="9.28515625" defaultRowHeight="14.25"/>
  <cols>
    <col min="1" max="1" width="3.42578125" style="51" customWidth="1"/>
    <col min="2" max="2" width="54.7109375" style="52" customWidth="1"/>
    <col min="3" max="3" width="2.7109375" style="51" customWidth="1"/>
    <col min="4" max="4" width="13.28515625" style="53" customWidth="1"/>
    <col min="5" max="5" width="13.28515625" style="51" customWidth="1"/>
    <col min="6" max="6" width="13.28515625" style="53" customWidth="1"/>
    <col min="7" max="7" width="13.28515625" style="51" customWidth="1"/>
    <col min="8" max="8" width="13.28515625" style="53" customWidth="1"/>
    <col min="9" max="16384" width="9.28515625" style="51"/>
  </cols>
  <sheetData>
    <row r="1" spans="2:10" ht="16.5">
      <c r="B1" s="1" t="s">
        <v>212</v>
      </c>
    </row>
    <row r="2" spans="2:10">
      <c r="B2" s="95" t="s">
        <v>176</v>
      </c>
    </row>
    <row r="3" spans="2:10" s="64" customFormat="1" ht="12.75">
      <c r="B3" s="65"/>
      <c r="C3" s="161"/>
      <c r="D3" s="190" t="s">
        <v>91</v>
      </c>
      <c r="E3" s="190" t="s">
        <v>225</v>
      </c>
      <c r="F3" s="190" t="s">
        <v>286</v>
      </c>
      <c r="G3" s="190" t="s">
        <v>287</v>
      </c>
      <c r="H3" s="162">
        <v>2019</v>
      </c>
      <c r="I3" s="190" t="s">
        <v>301</v>
      </c>
      <c r="J3" s="190" t="s">
        <v>317</v>
      </c>
    </row>
    <row r="4" spans="2:10" s="14" customFormat="1">
      <c r="D4" s="34"/>
      <c r="F4" s="34"/>
      <c r="H4" s="34"/>
    </row>
    <row r="5" spans="2:10" ht="15">
      <c r="B5" s="15" t="s">
        <v>96</v>
      </c>
    </row>
    <row r="6" spans="2:10" s="253" customFormat="1">
      <c r="B6" s="250"/>
      <c r="C6" s="252"/>
      <c r="D6" s="251"/>
      <c r="F6" s="251"/>
      <c r="H6" s="251"/>
    </row>
    <row r="7" spans="2:10" s="108" customFormat="1">
      <c r="B7" s="104"/>
      <c r="C7" s="18"/>
      <c r="D7" s="38"/>
      <c r="F7" s="38"/>
      <c r="H7" s="38"/>
    </row>
    <row r="8" spans="2:10">
      <c r="B8" s="104" t="s">
        <v>188</v>
      </c>
    </row>
    <row r="9" spans="2:10" s="64" customFormat="1" ht="12.75">
      <c r="B9" s="65" t="s">
        <v>70</v>
      </c>
      <c r="C9" s="161"/>
      <c r="D9" s="190" t="s">
        <v>91</v>
      </c>
      <c r="E9" s="190" t="s">
        <v>225</v>
      </c>
      <c r="F9" s="190" t="s">
        <v>286</v>
      </c>
      <c r="G9" s="190" t="s">
        <v>287</v>
      </c>
      <c r="H9" s="162">
        <v>2019</v>
      </c>
      <c r="I9" s="190" t="s">
        <v>301</v>
      </c>
      <c r="J9" s="190" t="s">
        <v>317</v>
      </c>
    </row>
    <row r="10" spans="2:10" s="14" customFormat="1">
      <c r="B10" s="24" t="s">
        <v>67</v>
      </c>
      <c r="C10" s="25"/>
      <c r="D10" s="200"/>
      <c r="E10" s="242"/>
      <c r="F10" s="200"/>
      <c r="G10" s="242"/>
      <c r="H10" s="37"/>
      <c r="I10" s="242"/>
      <c r="J10" s="242"/>
    </row>
    <row r="11" spans="2:10" s="14" customFormat="1">
      <c r="B11" s="22" t="s">
        <v>207</v>
      </c>
      <c r="C11" s="17"/>
      <c r="D11" s="201">
        <v>111.31</v>
      </c>
      <c r="E11" s="201">
        <v>111.91200000000001</v>
      </c>
      <c r="F11" s="201">
        <v>113.111</v>
      </c>
      <c r="G11" s="201">
        <v>114.125</v>
      </c>
      <c r="H11" s="38">
        <v>114.125</v>
      </c>
      <c r="I11" s="201">
        <v>114.565</v>
      </c>
      <c r="J11" s="201">
        <v>117.014</v>
      </c>
    </row>
    <row r="12" spans="2:10" s="14" customFormat="1">
      <c r="B12" s="19" t="s">
        <v>57</v>
      </c>
      <c r="C12" s="17"/>
      <c r="D12" s="201">
        <v>13.34</v>
      </c>
      <c r="E12" s="201">
        <v>13.487</v>
      </c>
      <c r="F12" s="201">
        <v>14.853999999999999</v>
      </c>
      <c r="G12" s="201">
        <v>13.513999999999999</v>
      </c>
      <c r="H12" s="38">
        <v>13.513999999999999</v>
      </c>
      <c r="I12" s="201">
        <v>14.074</v>
      </c>
      <c r="J12" s="201">
        <v>14.348000000000001</v>
      </c>
    </row>
    <row r="13" spans="2:10" s="14" customFormat="1">
      <c r="B13" s="22" t="s">
        <v>200</v>
      </c>
      <c r="C13" s="17"/>
      <c r="D13" s="201">
        <v>69.823999999999998</v>
      </c>
      <c r="E13" s="201">
        <v>70.822000000000003</v>
      </c>
      <c r="F13" s="201">
        <v>70.501999999999995</v>
      </c>
      <c r="G13" s="201">
        <v>71.266000000000005</v>
      </c>
      <c r="H13" s="38">
        <v>71.266000000000005</v>
      </c>
      <c r="I13" s="201">
        <v>70.698999999999998</v>
      </c>
      <c r="J13" s="201">
        <v>68.606999999999999</v>
      </c>
    </row>
    <row r="14" spans="2:10" s="14" customFormat="1">
      <c r="B14" s="106"/>
      <c r="C14" s="25"/>
      <c r="D14" s="202">
        <v>194.47399999999999</v>
      </c>
      <c r="E14" s="202">
        <v>196.221</v>
      </c>
      <c r="F14" s="202">
        <v>198.46699999999998</v>
      </c>
      <c r="G14" s="202">
        <v>198.905</v>
      </c>
      <c r="H14" s="105">
        <v>198.905</v>
      </c>
      <c r="I14" s="202">
        <v>199.33800000000002</v>
      </c>
      <c r="J14" s="202">
        <v>199.96899999999999</v>
      </c>
    </row>
    <row r="15" spans="2:10" s="14" customFormat="1">
      <c r="B15" s="22"/>
      <c r="C15" s="17"/>
      <c r="D15" s="201"/>
      <c r="E15" s="201"/>
      <c r="F15" s="201"/>
      <c r="G15" s="201"/>
      <c r="H15" s="38"/>
      <c r="I15" s="201"/>
      <c r="J15" s="201"/>
    </row>
    <row r="16" spans="2:10" s="14" customFormat="1">
      <c r="B16" s="17" t="s">
        <v>5</v>
      </c>
      <c r="C16" s="17"/>
      <c r="D16" s="201">
        <v>2.6520000000000001</v>
      </c>
      <c r="E16" s="201">
        <v>2.6970000000000001</v>
      </c>
      <c r="F16" s="201">
        <v>2.7679999999999998</v>
      </c>
      <c r="G16" s="201">
        <v>2.7789999999999999</v>
      </c>
      <c r="H16" s="38">
        <v>2.7789999999999999</v>
      </c>
      <c r="I16" s="201">
        <v>2.819</v>
      </c>
      <c r="J16" s="201">
        <v>2.82</v>
      </c>
    </row>
    <row r="17" spans="2:10" s="14" customFormat="1">
      <c r="B17" s="17"/>
      <c r="C17" s="17"/>
      <c r="D17" s="201"/>
      <c r="E17" s="201"/>
      <c r="F17" s="201"/>
      <c r="G17" s="201"/>
      <c r="H17" s="38"/>
      <c r="I17" s="201"/>
      <c r="J17" s="201"/>
    </row>
    <row r="18" spans="2:10" s="87" customFormat="1">
      <c r="B18" s="25"/>
      <c r="C18" s="25"/>
      <c r="D18" s="204">
        <v>197.12599999999998</v>
      </c>
      <c r="E18" s="204">
        <v>198.91800000000001</v>
      </c>
      <c r="F18" s="204">
        <v>201.23499999999999</v>
      </c>
      <c r="G18" s="204">
        <v>201.684</v>
      </c>
      <c r="H18" s="117">
        <v>201.684</v>
      </c>
      <c r="I18" s="204">
        <v>202.15700000000001</v>
      </c>
      <c r="J18" s="204">
        <v>202.78899999999999</v>
      </c>
    </row>
    <row r="19" spans="2:10" s="14" customFormat="1">
      <c r="B19" s="17"/>
      <c r="C19" s="17"/>
      <c r="D19" s="201"/>
      <c r="E19" s="201"/>
      <c r="F19" s="201"/>
      <c r="G19" s="201"/>
      <c r="H19" s="38"/>
      <c r="I19" s="201"/>
      <c r="J19" s="201"/>
    </row>
    <row r="20" spans="2:10" s="108" customFormat="1">
      <c r="B20" s="110" t="s">
        <v>68</v>
      </c>
      <c r="C20" s="26"/>
      <c r="D20" s="203"/>
      <c r="E20" s="203"/>
      <c r="F20" s="203"/>
      <c r="G20" s="203"/>
      <c r="H20" s="68"/>
      <c r="I20" s="203"/>
      <c r="J20" s="203"/>
    </row>
    <row r="21" spans="2:10" s="14" customFormat="1">
      <c r="B21" s="22" t="s">
        <v>207</v>
      </c>
      <c r="C21" s="17"/>
      <c r="D21" s="201">
        <v>1.5019999999999953</v>
      </c>
      <c r="E21" s="201">
        <v>0.60200000000000387</v>
      </c>
      <c r="F21" s="201">
        <v>1.1990000000000001</v>
      </c>
      <c r="G21" s="201">
        <v>1.014</v>
      </c>
      <c r="H21" s="38">
        <v>4.3169999999999931</v>
      </c>
      <c r="I21" s="201">
        <v>0.44</v>
      </c>
      <c r="J21" s="201">
        <v>2.4489999999999998</v>
      </c>
    </row>
    <row r="22" spans="2:10" s="14" customFormat="1">
      <c r="B22" s="19" t="s">
        <v>57</v>
      </c>
      <c r="C22" s="17"/>
      <c r="D22" s="201">
        <v>1.0459999999999994</v>
      </c>
      <c r="E22" s="201">
        <v>0.14700000000000024</v>
      </c>
      <c r="F22" s="201">
        <v>1.367</v>
      </c>
      <c r="G22" s="201">
        <v>-1.34</v>
      </c>
      <c r="H22" s="38">
        <v>1.2199999999999989</v>
      </c>
      <c r="I22" s="201">
        <v>0.56000000000000005</v>
      </c>
      <c r="J22" s="201">
        <v>0.27400000000000002</v>
      </c>
    </row>
    <row r="23" spans="2:10" s="14" customFormat="1">
      <c r="B23" s="22" t="s">
        <v>200</v>
      </c>
      <c r="C23" s="17"/>
      <c r="D23" s="201">
        <v>-0.67799999999999727</v>
      </c>
      <c r="E23" s="201">
        <v>0.99800000000000466</v>
      </c>
      <c r="F23" s="201">
        <v>-0.32</v>
      </c>
      <c r="G23" s="201">
        <v>0.76400000000000001</v>
      </c>
      <c r="H23" s="38">
        <v>0.76400000000001</v>
      </c>
      <c r="I23" s="201">
        <v>-0.56699999999999995</v>
      </c>
      <c r="J23" s="201">
        <v>-2.0920000000000001</v>
      </c>
    </row>
    <row r="24" spans="2:10" s="14" customFormat="1">
      <c r="B24" s="106"/>
      <c r="C24" s="25"/>
      <c r="D24" s="202">
        <v>1.8700000000000045</v>
      </c>
      <c r="E24" s="202">
        <v>1.7470000000000141</v>
      </c>
      <c r="F24" s="202">
        <v>2.2459999999999809</v>
      </c>
      <c r="G24" s="202">
        <v>0.4380000000000166</v>
      </c>
      <c r="H24" s="105">
        <v>6.3010000000000161</v>
      </c>
      <c r="I24" s="202">
        <v>4.75</v>
      </c>
      <c r="J24" s="202">
        <v>0.63099999999997181</v>
      </c>
    </row>
    <row r="25" spans="2:10" s="14" customFormat="1">
      <c r="B25" s="19"/>
      <c r="C25" s="17"/>
      <c r="D25" s="201"/>
      <c r="E25" s="201"/>
      <c r="F25" s="201"/>
      <c r="G25" s="201"/>
      <c r="H25" s="38"/>
      <c r="I25" s="201"/>
      <c r="J25" s="201"/>
    </row>
    <row r="26" spans="2:10" s="14" customFormat="1">
      <c r="B26" s="17" t="s">
        <v>17</v>
      </c>
      <c r="C26" s="17"/>
      <c r="D26" s="201">
        <v>0.20700000000000029</v>
      </c>
      <c r="E26" s="201">
        <v>4.4999999999999929E-2</v>
      </c>
      <c r="F26" s="201">
        <v>7.099999999999973E-2</v>
      </c>
      <c r="G26" s="201">
        <v>1.1000000000000121E-2</v>
      </c>
      <c r="H26" s="38">
        <v>0.33400000000000007</v>
      </c>
      <c r="I26" s="201">
        <v>4.0000000000000036E-2</v>
      </c>
      <c r="J26" s="201">
        <v>9.9999999999988987E-4</v>
      </c>
    </row>
    <row r="27" spans="2:10" s="73" customFormat="1">
      <c r="B27" s="74"/>
      <c r="C27" s="75"/>
      <c r="D27" s="76"/>
      <c r="E27" s="76"/>
      <c r="F27" s="76"/>
      <c r="G27" s="76"/>
      <c r="H27" s="76"/>
      <c r="I27" s="76"/>
      <c r="J27" s="76"/>
    </row>
    <row r="28" spans="2:10" s="73" customFormat="1">
      <c r="B28" s="118"/>
      <c r="C28" s="119"/>
      <c r="D28" s="120"/>
      <c r="E28" s="77"/>
      <c r="F28" s="120"/>
      <c r="G28" s="77"/>
      <c r="H28" s="12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J19"/>
  <sheetViews>
    <sheetView showGridLines="0" zoomScaleNormal="100" workbookViewId="0">
      <pane xSplit="3" ySplit="3" topLeftCell="D4" activePane="bottomRight" state="frozen"/>
      <selection activeCell="E28" sqref="E28"/>
      <selection pane="topRight" activeCell="E28" sqref="E28"/>
      <selection pane="bottomLeft" activeCell="E28" sqref="E28"/>
      <selection pane="bottomRight" activeCell="J18" sqref="J18"/>
    </sheetView>
  </sheetViews>
  <sheetFormatPr defaultColWidth="9.28515625" defaultRowHeight="14.25"/>
  <cols>
    <col min="1" max="1" width="3.42578125" style="51" customWidth="1"/>
    <col min="2" max="2" width="54.7109375" style="52" customWidth="1"/>
    <col min="3" max="3" width="2.7109375" style="51" customWidth="1"/>
    <col min="4" max="4" width="13.28515625" style="53" customWidth="1"/>
    <col min="5" max="5" width="13.28515625" style="51" customWidth="1"/>
    <col min="6" max="6" width="13.28515625" style="53" customWidth="1"/>
    <col min="7" max="7" width="13.28515625" style="51" customWidth="1"/>
    <col min="8" max="10" width="13.28515625" style="53" customWidth="1"/>
    <col min="11" max="16384" width="9.28515625" style="51"/>
  </cols>
  <sheetData>
    <row r="1" spans="2:10" ht="16.5">
      <c r="B1" s="1" t="s">
        <v>212</v>
      </c>
    </row>
    <row r="2" spans="2:10">
      <c r="B2" s="95" t="s">
        <v>177</v>
      </c>
    </row>
    <row r="3" spans="2:10" s="212" customFormat="1" ht="12.75">
      <c r="B3" s="62" t="s">
        <v>232</v>
      </c>
      <c r="C3" s="213"/>
      <c r="D3" s="190" t="s">
        <v>91</v>
      </c>
      <c r="E3" s="190" t="s">
        <v>225</v>
      </c>
      <c r="F3" s="190" t="s">
        <v>286</v>
      </c>
      <c r="G3" s="190" t="s">
        <v>287</v>
      </c>
      <c r="H3" s="162">
        <v>2019</v>
      </c>
      <c r="I3" s="190" t="s">
        <v>301</v>
      </c>
      <c r="J3" s="190" t="s">
        <v>317</v>
      </c>
    </row>
    <row r="4" spans="2:10" s="138" customFormat="1">
      <c r="B4" s="55" t="s">
        <v>28</v>
      </c>
      <c r="D4" s="191">
        <v>11.177</v>
      </c>
      <c r="E4" s="191">
        <v>10.848000000000001</v>
      </c>
      <c r="F4" s="191">
        <v>11.223000000000001</v>
      </c>
      <c r="G4" s="191">
        <v>9.7140000000000004</v>
      </c>
      <c r="H4" s="97">
        <v>42.961999999999996</v>
      </c>
      <c r="I4" s="191">
        <v>10.464</v>
      </c>
      <c r="J4" s="191">
        <v>10.922000000000001</v>
      </c>
    </row>
    <row r="5" spans="2:10" s="138" customFormat="1">
      <c r="B5" s="79" t="s">
        <v>21</v>
      </c>
      <c r="D5" s="191">
        <v>0</v>
      </c>
      <c r="E5" s="191">
        <v>0</v>
      </c>
      <c r="F5" s="191">
        <v>0</v>
      </c>
      <c r="G5" s="191">
        <v>0</v>
      </c>
      <c r="H5" s="97">
        <v>0</v>
      </c>
      <c r="I5" s="191">
        <v>0</v>
      </c>
      <c r="J5" s="191">
        <v>0</v>
      </c>
    </row>
    <row r="6" spans="2:10" s="138" customFormat="1">
      <c r="B6" s="79" t="s">
        <v>19</v>
      </c>
      <c r="D6" s="191">
        <v>8.8840000000000003</v>
      </c>
      <c r="E6" s="191">
        <v>8.6430000000000007</v>
      </c>
      <c r="F6" s="191">
        <v>9.0020000000000007</v>
      </c>
      <c r="G6" s="191">
        <v>7.45</v>
      </c>
      <c r="H6" s="97">
        <v>33.979000000000006</v>
      </c>
      <c r="I6" s="191">
        <v>8.2650000000000006</v>
      </c>
      <c r="J6" s="191">
        <v>8.5180000000000007</v>
      </c>
    </row>
    <row r="7" spans="2:10" s="138" customFormat="1">
      <c r="B7" s="79" t="s">
        <v>20</v>
      </c>
      <c r="D7" s="191">
        <v>2.2930000000000001</v>
      </c>
      <c r="E7" s="191">
        <v>2.2050000000000001</v>
      </c>
      <c r="F7" s="191">
        <v>2.2210000000000001</v>
      </c>
      <c r="G7" s="191">
        <v>2.2639999999999998</v>
      </c>
      <c r="H7" s="97">
        <v>8.9830000000000005</v>
      </c>
      <c r="I7" s="191">
        <v>2.1989999999999998</v>
      </c>
      <c r="J7" s="191">
        <v>2.4039999999999999</v>
      </c>
    </row>
    <row r="8" spans="2:10" s="138" customFormat="1">
      <c r="B8" s="79" t="s">
        <v>23</v>
      </c>
      <c r="D8" s="191">
        <v>0</v>
      </c>
      <c r="E8" s="191">
        <v>0</v>
      </c>
      <c r="F8" s="191">
        <v>0</v>
      </c>
      <c r="G8" s="191">
        <v>0</v>
      </c>
      <c r="H8" s="97">
        <v>0</v>
      </c>
      <c r="I8" s="191">
        <v>0</v>
      </c>
      <c r="J8" s="191">
        <v>0</v>
      </c>
    </row>
    <row r="9" spans="2:10" s="138" customFormat="1">
      <c r="B9" s="55" t="s">
        <v>22</v>
      </c>
      <c r="D9" s="191">
        <v>2.4140000000000001</v>
      </c>
      <c r="E9" s="191">
        <v>2.8780000000000001</v>
      </c>
      <c r="F9" s="191">
        <v>3.2370000000000001</v>
      </c>
      <c r="G9" s="191">
        <v>5.8010000000000002</v>
      </c>
      <c r="H9" s="97">
        <v>14.33</v>
      </c>
      <c r="I9" s="191">
        <v>3.8010000000000002</v>
      </c>
      <c r="J9" s="191">
        <v>2.105</v>
      </c>
    </row>
    <row r="10" spans="2:10" s="138" customFormat="1">
      <c r="B10" s="58" t="s">
        <v>255</v>
      </c>
      <c r="D10" s="191">
        <v>2.3879999999999999</v>
      </c>
      <c r="E10" s="191">
        <v>2.6</v>
      </c>
      <c r="F10" s="191">
        <v>3.452</v>
      </c>
      <c r="G10" s="191">
        <v>3.8690000000000002</v>
      </c>
      <c r="H10" s="97">
        <v>12.308999999999999</v>
      </c>
      <c r="I10" s="191">
        <v>2.2570000000000001</v>
      </c>
      <c r="J10" s="191">
        <v>1.8420000000000001</v>
      </c>
    </row>
    <row r="11" spans="2:10" s="140" customFormat="1">
      <c r="B11" s="80" t="s">
        <v>254</v>
      </c>
      <c r="D11" s="209">
        <v>2.1070000000000002</v>
      </c>
      <c r="E11" s="209">
        <v>2.3620000000000001</v>
      </c>
      <c r="F11" s="209">
        <v>3.1680000000000001</v>
      </c>
      <c r="G11" s="209">
        <v>3.4569999999999999</v>
      </c>
      <c r="H11" s="141">
        <v>11.094000000000001</v>
      </c>
      <c r="I11" s="209">
        <v>2.1070000000000002</v>
      </c>
      <c r="J11" s="209">
        <v>1.4690000000000001</v>
      </c>
    </row>
    <row r="12" spans="2:10" s="138" customFormat="1">
      <c r="B12" s="55" t="s">
        <v>1</v>
      </c>
      <c r="D12" s="191">
        <v>0.218</v>
      </c>
      <c r="E12" s="191">
        <v>0</v>
      </c>
      <c r="F12" s="191">
        <v>-1E-3</v>
      </c>
      <c r="G12" s="191">
        <v>1E-3</v>
      </c>
      <c r="H12" s="97">
        <v>0.218</v>
      </c>
      <c r="I12" s="191">
        <v>6.2E-2</v>
      </c>
      <c r="J12" s="191">
        <v>2.5000000000000001E-2</v>
      </c>
    </row>
    <row r="13" spans="2:10" s="138" customFormat="1">
      <c r="B13" s="122" t="s">
        <v>26</v>
      </c>
      <c r="D13" s="199">
        <v>16.196999999999999</v>
      </c>
      <c r="E13" s="199">
        <v>16.326000000000001</v>
      </c>
      <c r="F13" s="199">
        <v>17.911000000000001</v>
      </c>
      <c r="G13" s="199">
        <v>19.385000000000002</v>
      </c>
      <c r="H13" s="139">
        <v>69.819000000000003</v>
      </c>
      <c r="I13" s="199">
        <v>16.584</v>
      </c>
      <c r="J13" s="199">
        <v>14.894</v>
      </c>
    </row>
    <row r="14" spans="2:10">
      <c r="B14" s="28"/>
      <c r="D14" s="210"/>
      <c r="E14" s="210"/>
      <c r="F14" s="210"/>
      <c r="G14" s="210"/>
      <c r="H14" s="36"/>
      <c r="I14" s="210"/>
      <c r="J14" s="210"/>
    </row>
    <row r="15" spans="2:10" s="103" customFormat="1" ht="15" customHeight="1">
      <c r="B15" s="100" t="s">
        <v>97</v>
      </c>
      <c r="C15" s="101"/>
      <c r="D15" s="192">
        <v>1.635</v>
      </c>
      <c r="E15" s="192">
        <v>2.093</v>
      </c>
      <c r="F15" s="192">
        <v>1.7709999999999999</v>
      </c>
      <c r="G15" s="192">
        <v>2.6280000000000001</v>
      </c>
      <c r="H15" s="102">
        <v>8.1269999999999989</v>
      </c>
      <c r="I15" s="192">
        <v>2.782</v>
      </c>
      <c r="J15" s="192">
        <v>2.887</v>
      </c>
    </row>
    <row r="16" spans="2:10" s="60" customFormat="1">
      <c r="B16" s="164" t="s">
        <v>90</v>
      </c>
      <c r="D16" s="214">
        <v>0.10094461937395814</v>
      </c>
      <c r="E16" s="214">
        <v>0.1282004165135367</v>
      </c>
      <c r="F16" s="214">
        <v>9.8877784601641441E-2</v>
      </c>
      <c r="G16" s="214">
        <v>0.13556873871550168</v>
      </c>
      <c r="H16" s="165">
        <v>0.11640097967601939</v>
      </c>
      <c r="I16" s="214">
        <v>0.16775205016883743</v>
      </c>
      <c r="J16" s="214">
        <v>0.19383644420572041</v>
      </c>
    </row>
    <row r="17" spans="2:10" s="60" customFormat="1">
      <c r="B17" s="59"/>
      <c r="D17" s="195"/>
      <c r="E17" s="195"/>
      <c r="F17" s="195"/>
      <c r="G17" s="195"/>
      <c r="H17" s="143"/>
      <c r="I17" s="195"/>
      <c r="J17" s="195"/>
    </row>
    <row r="19" spans="2:10" s="14" customFormat="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F10"/>
  <sheetViews>
    <sheetView showGridLines="0" zoomScale="130" zoomScaleNormal="130" workbookViewId="0">
      <selection activeCell="B9" sqref="B9"/>
    </sheetView>
  </sheetViews>
  <sheetFormatPr defaultColWidth="9.28515625" defaultRowHeight="9"/>
  <cols>
    <col min="1" max="1" width="9.28515625" style="88"/>
    <col min="2" max="2" width="22.7109375" style="88" customWidth="1"/>
    <col min="3" max="6" width="8.5703125" style="89" customWidth="1"/>
    <col min="7" max="16384" width="9.28515625" style="88"/>
  </cols>
  <sheetData>
    <row r="1" spans="2:6" ht="10.5">
      <c r="B1" s="245" t="s">
        <v>89</v>
      </c>
    </row>
    <row r="2" spans="2:6">
      <c r="C2" s="160"/>
      <c r="D2" s="160"/>
      <c r="E2" s="160" t="s">
        <v>246</v>
      </c>
      <c r="F2" s="160" t="s">
        <v>247</v>
      </c>
    </row>
    <row r="3" spans="2:6">
      <c r="B3" s="246"/>
      <c r="C3" s="247" t="s">
        <v>310</v>
      </c>
      <c r="D3" s="247" t="s">
        <v>311</v>
      </c>
      <c r="E3" s="247" t="s">
        <v>74</v>
      </c>
      <c r="F3" s="247" t="s">
        <v>74</v>
      </c>
    </row>
    <row r="4" spans="2:6">
      <c r="B4" s="88" t="s">
        <v>80</v>
      </c>
      <c r="C4" s="89">
        <v>10</v>
      </c>
      <c r="D4" s="89">
        <v>20</v>
      </c>
      <c r="E4" s="89">
        <v>39</v>
      </c>
      <c r="F4" s="89">
        <v>59</v>
      </c>
    </row>
    <row r="5" spans="2:6">
      <c r="B5" s="88" t="s">
        <v>78</v>
      </c>
      <c r="C5" s="89" t="s">
        <v>74</v>
      </c>
      <c r="D5" s="89" t="s">
        <v>74</v>
      </c>
      <c r="E5" s="89" t="s">
        <v>74</v>
      </c>
      <c r="F5" s="89" t="s">
        <v>74</v>
      </c>
    </row>
    <row r="6" spans="2:6">
      <c r="B6" s="88" t="s">
        <v>100</v>
      </c>
      <c r="C6" s="159">
        <v>0</v>
      </c>
      <c r="D6" s="159">
        <v>0</v>
      </c>
      <c r="E6" s="89" t="s">
        <v>74</v>
      </c>
      <c r="F6" s="89" t="s">
        <v>74</v>
      </c>
    </row>
    <row r="7" spans="2:6">
      <c r="B7" s="88" t="s">
        <v>75</v>
      </c>
      <c r="C7" s="89" t="s">
        <v>74</v>
      </c>
      <c r="D7" s="89" t="s">
        <v>74</v>
      </c>
      <c r="E7" s="89" t="s">
        <v>74</v>
      </c>
      <c r="F7" s="89" t="s">
        <v>74</v>
      </c>
    </row>
    <row r="8" spans="2:6">
      <c r="B8" s="88" t="s">
        <v>248</v>
      </c>
      <c r="C8" s="159">
        <v>1</v>
      </c>
      <c r="D8" s="159">
        <v>5</v>
      </c>
      <c r="E8" s="89" t="s">
        <v>74</v>
      </c>
      <c r="F8" s="89" t="s">
        <v>74</v>
      </c>
    </row>
    <row r="9" spans="2:6" s="144" customFormat="1">
      <c r="B9" s="144" t="s">
        <v>249</v>
      </c>
      <c r="C9" s="249">
        <v>0</v>
      </c>
      <c r="D9" s="249"/>
      <c r="E9" s="249">
        <v>20</v>
      </c>
      <c r="F9" s="249">
        <v>30</v>
      </c>
    </row>
    <row r="10" spans="2:6">
      <c r="B10" s="246"/>
      <c r="C10" s="248"/>
      <c r="D10" s="248"/>
      <c r="E10" s="248"/>
      <c r="F10" s="24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10"/>
  <sheetViews>
    <sheetView zoomScale="90" zoomScaleNormal="90" workbookViewId="0">
      <selection activeCell="C15" sqref="C15"/>
    </sheetView>
  </sheetViews>
  <sheetFormatPr defaultColWidth="9.28515625" defaultRowHeight="15"/>
  <cols>
    <col min="1" max="1" width="17.42578125" style="186" customWidth="1"/>
    <col min="2" max="16384" width="9.28515625" style="167"/>
  </cols>
  <sheetData>
    <row r="1" spans="1:15">
      <c r="A1" s="179"/>
      <c r="B1" s="166"/>
      <c r="C1" s="180"/>
      <c r="D1" s="166"/>
      <c r="E1" s="166"/>
      <c r="F1" s="166"/>
      <c r="G1" s="166"/>
      <c r="H1" s="166"/>
      <c r="I1" s="166"/>
      <c r="J1" s="166"/>
      <c r="K1" s="166"/>
      <c r="L1" s="166"/>
    </row>
    <row r="2" spans="1:15" ht="17.25" customHeight="1">
      <c r="A2" s="188" t="s">
        <v>208</v>
      </c>
      <c r="B2" s="187"/>
      <c r="C2" s="187"/>
      <c r="D2" s="181"/>
      <c r="E2" s="181"/>
      <c r="F2" s="181"/>
      <c r="G2"/>
      <c r="H2"/>
      <c r="I2"/>
      <c r="J2"/>
      <c r="K2"/>
      <c r="L2"/>
      <c r="M2"/>
      <c r="N2"/>
      <c r="O2"/>
    </row>
    <row r="3" spans="1:15" ht="15.75">
      <c r="A3" s="182"/>
      <c r="B3" s="183"/>
      <c r="C3" s="183"/>
      <c r="D3" s="181"/>
      <c r="E3" s="181"/>
      <c r="F3" s="181"/>
      <c r="G3" s="181"/>
      <c r="H3" s="166"/>
      <c r="I3" s="166"/>
      <c r="J3" s="166"/>
      <c r="K3" s="166"/>
      <c r="L3" s="166"/>
    </row>
    <row r="4" spans="1:15" ht="15.75">
      <c r="A4" s="184">
        <v>44036</v>
      </c>
      <c r="B4" s="185" t="s">
        <v>290</v>
      </c>
      <c r="C4" s="185"/>
      <c r="D4" s="184"/>
    </row>
    <row r="5" spans="1:15" ht="15.75">
      <c r="A5" s="184">
        <v>44036</v>
      </c>
      <c r="B5" s="185" t="s">
        <v>291</v>
      </c>
      <c r="C5" s="185"/>
      <c r="D5" s="184"/>
    </row>
    <row r="6" spans="1:15" ht="15.75">
      <c r="A6" s="184">
        <v>44106</v>
      </c>
      <c r="B6" s="185" t="s">
        <v>72</v>
      </c>
      <c r="C6" s="185"/>
      <c r="D6" s="184"/>
    </row>
    <row r="7" spans="1:15" ht="15.75">
      <c r="A7" s="184">
        <v>44127</v>
      </c>
      <c r="B7" s="185" t="s">
        <v>292</v>
      </c>
      <c r="C7" s="185"/>
      <c r="D7" s="184"/>
    </row>
    <row r="8" spans="1:15" ht="15.75">
      <c r="A8" s="184">
        <v>44127</v>
      </c>
      <c r="B8" s="185" t="s">
        <v>309</v>
      </c>
      <c r="C8" s="185"/>
      <c r="D8" s="184"/>
    </row>
    <row r="10" spans="1:15" ht="15.75">
      <c r="A10" s="184" t="s">
        <v>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C1" zoomScaleNormal="100" workbookViewId="0">
      <selection activeCell="C5" sqref="C5"/>
    </sheetView>
  </sheetViews>
  <sheetFormatPr defaultColWidth="9.28515625" defaultRowHeight="14.25"/>
  <cols>
    <col min="1" max="1" width="5.5703125" style="2" customWidth="1"/>
    <col min="2" max="2" width="21.7109375" style="2" customWidth="1"/>
    <col min="3" max="3" width="38.7109375" style="2" customWidth="1"/>
    <col min="4" max="4" width="1.7109375" style="2" customWidth="1"/>
    <col min="5" max="5" width="119.7109375" style="2" customWidth="1"/>
    <col min="6" max="16384" width="9.28515625" style="2"/>
  </cols>
  <sheetData>
    <row r="1" spans="1:7">
      <c r="A1" s="3"/>
      <c r="B1" s="350" t="s">
        <v>16</v>
      </c>
      <c r="D1" s="3"/>
      <c r="E1" s="4"/>
    </row>
    <row r="2" spans="1:7">
      <c r="A2" s="3"/>
      <c r="B2" s="350"/>
      <c r="D2" s="3"/>
      <c r="E2" s="4"/>
    </row>
    <row r="3" spans="1:7" ht="15">
      <c r="A3" s="3"/>
      <c r="B3" s="350"/>
      <c r="D3" s="3"/>
      <c r="E3" s="4"/>
      <c r="F3" s="351"/>
      <c r="G3" s="351"/>
    </row>
    <row r="4" spans="1:7">
      <c r="A4" s="3"/>
      <c r="B4" s="350"/>
      <c r="D4" s="3"/>
      <c r="E4" s="4"/>
    </row>
    <row r="5" spans="1:7" ht="18">
      <c r="A5" s="3"/>
      <c r="B5" s="5" t="s">
        <v>8</v>
      </c>
      <c r="C5" s="4"/>
      <c r="D5" s="3"/>
      <c r="E5" s="4"/>
    </row>
    <row r="6" spans="1:7">
      <c r="A6" s="3"/>
      <c r="B6" s="3"/>
      <c r="C6" s="4"/>
      <c r="D6" s="3"/>
      <c r="E6" s="4"/>
    </row>
    <row r="7" spans="1:7">
      <c r="A7" s="3"/>
      <c r="B7" s="3"/>
      <c r="C7" s="6" t="s">
        <v>26</v>
      </c>
      <c r="D7" s="3"/>
      <c r="E7" s="4"/>
    </row>
    <row r="8" spans="1:7" s="223" customFormat="1" ht="31.5" customHeight="1">
      <c r="A8" s="222"/>
      <c r="B8" s="222"/>
      <c r="C8" s="232" t="s">
        <v>54</v>
      </c>
      <c r="D8" s="233"/>
      <c r="E8" s="234" t="s">
        <v>39</v>
      </c>
    </row>
    <row r="9" spans="1:7" s="223" customFormat="1" ht="22.5" customHeight="1">
      <c r="A9" s="222"/>
      <c r="B9" s="222"/>
      <c r="C9" s="232" t="s">
        <v>28</v>
      </c>
      <c r="D9" s="233"/>
      <c r="E9" s="234" t="s">
        <v>261</v>
      </c>
    </row>
    <row r="10" spans="1:7" s="223" customFormat="1" ht="46.5" customHeight="1">
      <c r="A10" s="222"/>
      <c r="B10" s="222"/>
      <c r="C10" s="235" t="s">
        <v>33</v>
      </c>
      <c r="D10" s="236"/>
      <c r="E10" s="237" t="s">
        <v>260</v>
      </c>
    </row>
    <row r="11" spans="1:7" s="223" customFormat="1" ht="31.5" customHeight="1">
      <c r="A11" s="222"/>
      <c r="B11" s="222"/>
      <c r="C11" s="235" t="s">
        <v>34</v>
      </c>
      <c r="D11" s="236"/>
      <c r="E11" s="237" t="s">
        <v>40</v>
      </c>
    </row>
    <row r="12" spans="1:7" s="223" customFormat="1" ht="31.5" customHeight="1">
      <c r="A12" s="222"/>
      <c r="B12" s="222"/>
      <c r="C12" s="235" t="s">
        <v>35</v>
      </c>
      <c r="D12" s="236"/>
      <c r="E12" s="237" t="s">
        <v>41</v>
      </c>
    </row>
    <row r="13" spans="1:7" s="223" customFormat="1" ht="45" customHeight="1">
      <c r="A13" s="222"/>
      <c r="B13" s="222"/>
      <c r="C13" s="235" t="s">
        <v>36</v>
      </c>
      <c r="D13" s="236"/>
      <c r="E13" s="237" t="s">
        <v>42</v>
      </c>
    </row>
    <row r="14" spans="1:7" s="223" customFormat="1" ht="29.25" customHeight="1">
      <c r="A14" s="222"/>
      <c r="B14" s="222"/>
      <c r="C14" s="235" t="s">
        <v>37</v>
      </c>
      <c r="D14" s="236"/>
      <c r="E14" s="237" t="s">
        <v>43</v>
      </c>
    </row>
    <row r="15" spans="1:7" s="223" customFormat="1" ht="30.75" customHeight="1">
      <c r="A15" s="222"/>
      <c r="B15" s="222"/>
      <c r="C15" s="235" t="s">
        <v>38</v>
      </c>
      <c r="D15" s="236"/>
      <c r="E15" s="237" t="s">
        <v>44</v>
      </c>
    </row>
    <row r="16" spans="1:7" s="223" customFormat="1" ht="29.25" customHeight="1">
      <c r="A16" s="222"/>
      <c r="B16" s="222"/>
      <c r="C16" s="232" t="s">
        <v>1</v>
      </c>
      <c r="D16" s="233"/>
      <c r="E16" s="234" t="s">
        <v>45</v>
      </c>
    </row>
    <row r="17" spans="1:5" s="223" customFormat="1">
      <c r="A17" s="224"/>
      <c r="B17" s="224"/>
      <c r="C17" s="225"/>
      <c r="D17" s="224"/>
      <c r="E17" s="226"/>
    </row>
    <row r="18" spans="1:5" s="223" customFormat="1">
      <c r="A18" s="224"/>
      <c r="B18" s="224"/>
      <c r="C18" s="227" t="s">
        <v>9</v>
      </c>
      <c r="D18" s="224"/>
      <c r="E18" s="226"/>
    </row>
    <row r="19" spans="1:5" s="223" customFormat="1" ht="112.5" customHeight="1">
      <c r="A19" s="224"/>
      <c r="B19" s="224"/>
      <c r="C19" s="235" t="s">
        <v>262</v>
      </c>
      <c r="D19" s="224"/>
      <c r="E19" s="237" t="s">
        <v>263</v>
      </c>
    </row>
    <row r="20" spans="1:5" s="223" customFormat="1" ht="56.25" customHeight="1">
      <c r="A20" s="222"/>
      <c r="B20" s="222"/>
      <c r="C20" s="235" t="s">
        <v>253</v>
      </c>
      <c r="D20" s="236"/>
      <c r="E20" s="237" t="s">
        <v>264</v>
      </c>
    </row>
    <row r="21" spans="1:5" s="223" customFormat="1" ht="44.25" customHeight="1">
      <c r="A21" s="222"/>
      <c r="B21" s="222"/>
      <c r="C21" s="235" t="s">
        <v>221</v>
      </c>
      <c r="D21" s="236"/>
      <c r="E21" s="237" t="s">
        <v>213</v>
      </c>
    </row>
    <row r="22" spans="1:5" s="223" customFormat="1" ht="43.5" customHeight="1">
      <c r="A22" s="222"/>
      <c r="B22" s="222"/>
      <c r="C22" s="235" t="s">
        <v>222</v>
      </c>
      <c r="D22" s="236"/>
      <c r="E22" s="235" t="s">
        <v>214</v>
      </c>
    </row>
    <row r="23" spans="1:5" s="223" customFormat="1">
      <c r="A23" s="224"/>
      <c r="B23" s="224"/>
      <c r="C23" s="225"/>
      <c r="D23" s="224"/>
      <c r="E23" s="225"/>
    </row>
    <row r="24" spans="1:5" s="223" customFormat="1">
      <c r="A24" s="224"/>
      <c r="B24" s="224"/>
      <c r="C24" s="227" t="s">
        <v>224</v>
      </c>
      <c r="D24" s="224"/>
      <c r="E24" s="225"/>
    </row>
    <row r="25" spans="1:5" s="223" customFormat="1">
      <c r="A25" s="224"/>
      <c r="B25" s="224"/>
      <c r="C25" s="227"/>
      <c r="D25" s="224"/>
      <c r="E25" s="225"/>
    </row>
    <row r="26" spans="1:5" s="223" customFormat="1" ht="21.75" customHeight="1">
      <c r="A26" s="224"/>
      <c r="B26" s="224"/>
      <c r="C26" s="235" t="s">
        <v>265</v>
      </c>
      <c r="D26" s="236"/>
      <c r="E26" s="237" t="s">
        <v>266</v>
      </c>
    </row>
    <row r="27" spans="1:5" s="223" customFormat="1" ht="45" customHeight="1">
      <c r="A27" s="224"/>
      <c r="B27" s="224"/>
      <c r="C27" s="235" t="s">
        <v>169</v>
      </c>
      <c r="D27" s="224"/>
      <c r="E27" s="237" t="s">
        <v>267</v>
      </c>
    </row>
    <row r="28" spans="1:5" s="223" customFormat="1" ht="29.25" customHeight="1">
      <c r="A28" s="222"/>
      <c r="B28" s="222"/>
      <c r="C28" s="235" t="s">
        <v>268</v>
      </c>
      <c r="D28" s="236"/>
      <c r="E28" s="237" t="s">
        <v>223</v>
      </c>
    </row>
    <row r="29" spans="1:5" s="223" customFormat="1" ht="29.25" customHeight="1">
      <c r="A29" s="222"/>
      <c r="B29" s="222"/>
      <c r="C29" s="235" t="s">
        <v>269</v>
      </c>
      <c r="D29" s="236"/>
      <c r="E29" s="237" t="s">
        <v>270</v>
      </c>
    </row>
    <row r="30" spans="1:5" s="223" customFormat="1" ht="18" customHeight="1">
      <c r="A30" s="222"/>
      <c r="B30" s="222"/>
      <c r="C30" s="235" t="s">
        <v>46</v>
      </c>
      <c r="D30" s="236"/>
      <c r="E30" s="237" t="s">
        <v>10</v>
      </c>
    </row>
    <row r="31" spans="1:5" s="223" customFormat="1" ht="33" customHeight="1">
      <c r="A31" s="222"/>
      <c r="B31" s="222"/>
      <c r="C31" s="235" t="s">
        <v>47</v>
      </c>
      <c r="D31" s="236"/>
      <c r="E31" s="237" t="s">
        <v>48</v>
      </c>
    </row>
    <row r="32" spans="1:5" s="223" customFormat="1" ht="33" customHeight="1">
      <c r="A32" s="222"/>
      <c r="B32" s="222"/>
      <c r="C32" s="235" t="s">
        <v>271</v>
      </c>
      <c r="D32" s="236"/>
      <c r="E32" s="237" t="s">
        <v>272</v>
      </c>
    </row>
    <row r="33" spans="1:5" s="223" customFormat="1" ht="18.75" customHeight="1">
      <c r="A33" s="222"/>
      <c r="B33" s="222"/>
      <c r="C33" s="235" t="s">
        <v>49</v>
      </c>
      <c r="D33" s="236"/>
      <c r="E33" s="237" t="s">
        <v>273</v>
      </c>
    </row>
    <row r="34" spans="1:5" s="223" customFormat="1">
      <c r="A34" s="222"/>
      <c r="B34" s="222"/>
      <c r="C34" s="228"/>
      <c r="D34" s="229"/>
      <c r="E34" s="228"/>
    </row>
    <row r="35" spans="1:5" s="223" customFormat="1">
      <c r="A35" s="224"/>
      <c r="B35" s="224"/>
      <c r="C35" s="225"/>
      <c r="D35" s="224"/>
      <c r="E35" s="225"/>
    </row>
    <row r="36" spans="1:5" s="223" customFormat="1">
      <c r="A36" s="222"/>
      <c r="B36" s="222"/>
      <c r="C36" s="230"/>
      <c r="D36" s="222"/>
      <c r="E36" s="230"/>
    </row>
    <row r="37" spans="1:5" s="223" customFormat="1" ht="18">
      <c r="A37" s="224"/>
      <c r="B37" s="231" t="s">
        <v>274</v>
      </c>
      <c r="C37" s="225"/>
      <c r="D37" s="224"/>
      <c r="E37" s="225"/>
    </row>
    <row r="38" spans="1:5" s="223" customFormat="1">
      <c r="A38" s="224"/>
      <c r="B38" s="224"/>
      <c r="C38" s="225"/>
      <c r="D38" s="224"/>
      <c r="E38" s="225"/>
    </row>
    <row r="39" spans="1:5" s="223" customFormat="1">
      <c r="A39" s="224"/>
      <c r="B39" s="224"/>
      <c r="C39" s="227" t="s">
        <v>276</v>
      </c>
      <c r="D39" s="224"/>
      <c r="E39" s="225"/>
    </row>
    <row r="40" spans="1:5" s="223" customFormat="1" ht="42.75" customHeight="1">
      <c r="A40" s="222"/>
      <c r="B40" s="222"/>
      <c r="C40" s="235" t="s">
        <v>50</v>
      </c>
      <c r="D40" s="236"/>
      <c r="E40" s="237" t="s">
        <v>53</v>
      </c>
    </row>
    <row r="41" spans="1:5" s="223" customFormat="1" ht="69" customHeight="1">
      <c r="A41" s="222"/>
      <c r="B41" s="222"/>
      <c r="C41" s="235" t="s">
        <v>51</v>
      </c>
      <c r="D41" s="236"/>
      <c r="E41" s="237" t="s">
        <v>52</v>
      </c>
    </row>
    <row r="42" spans="1:5" s="223" customFormat="1">
      <c r="A42" s="222"/>
      <c r="B42" s="222"/>
      <c r="C42" s="227" t="s">
        <v>275</v>
      </c>
      <c r="D42" s="236"/>
      <c r="E42" s="237"/>
    </row>
    <row r="43" spans="1:5" s="223" customFormat="1" ht="20.25" customHeight="1">
      <c r="A43" s="222"/>
      <c r="B43" s="222"/>
      <c r="C43" s="235" t="s">
        <v>55</v>
      </c>
      <c r="D43" s="236"/>
      <c r="E43" s="237" t="s">
        <v>220</v>
      </c>
    </row>
    <row r="44" spans="1:5" s="223" customFormat="1" ht="35.25" customHeight="1">
      <c r="A44" s="222"/>
      <c r="B44" s="222"/>
      <c r="C44" s="235" t="s">
        <v>56</v>
      </c>
      <c r="D44" s="236"/>
      <c r="E44" s="237" t="s">
        <v>11</v>
      </c>
    </row>
    <row r="45" spans="1:5" s="223" customFormat="1" ht="31.5" customHeight="1">
      <c r="A45" s="222"/>
      <c r="B45" s="222"/>
      <c r="C45" s="235" t="s">
        <v>57</v>
      </c>
      <c r="D45" s="236"/>
      <c r="E45" s="237" t="s">
        <v>12</v>
      </c>
    </row>
    <row r="46" spans="1:5" s="223" customFormat="1" ht="30" customHeight="1">
      <c r="A46" s="222"/>
      <c r="B46" s="222"/>
      <c r="C46" s="235" t="s">
        <v>13</v>
      </c>
      <c r="D46" s="236"/>
      <c r="E46" s="237" t="s">
        <v>14</v>
      </c>
    </row>
    <row r="47" spans="1:5" s="223" customFormat="1" ht="16.5" customHeight="1">
      <c r="A47" s="222"/>
      <c r="B47" s="222"/>
      <c r="C47" s="235" t="s">
        <v>58</v>
      </c>
      <c r="D47" s="236"/>
      <c r="E47" s="237" t="s">
        <v>18</v>
      </c>
    </row>
    <row r="48" spans="1:5" s="223" customFormat="1" ht="19.5" customHeight="1">
      <c r="A48" s="222"/>
      <c r="B48" s="222"/>
      <c r="C48" s="235" t="s">
        <v>59</v>
      </c>
      <c r="D48" s="236"/>
      <c r="E48" s="237" t="s">
        <v>60</v>
      </c>
    </row>
    <row r="49" spans="1:5" s="223" customFormat="1" ht="20.25" customHeight="1">
      <c r="A49" s="222"/>
      <c r="B49" s="222"/>
      <c r="C49" s="235" t="s">
        <v>5</v>
      </c>
      <c r="D49" s="236"/>
      <c r="E49" s="237" t="s">
        <v>15</v>
      </c>
    </row>
    <row r="50" spans="1:5" s="223" customFormat="1" ht="82.5" customHeight="1">
      <c r="A50" s="222"/>
      <c r="B50" s="222"/>
      <c r="C50" s="235" t="s">
        <v>61</v>
      </c>
      <c r="D50" s="236"/>
      <c r="E50" s="237" t="s">
        <v>62</v>
      </c>
    </row>
    <row r="51" spans="1:5" s="223" customFormat="1">
      <c r="A51" s="222"/>
      <c r="B51" s="222"/>
      <c r="C51" s="227" t="s">
        <v>277</v>
      </c>
      <c r="D51" s="236"/>
      <c r="E51" s="237"/>
    </row>
    <row r="52" spans="1:5" s="223" customFormat="1" ht="20.25" customHeight="1">
      <c r="A52" s="222"/>
      <c r="B52" s="222"/>
      <c r="C52" s="235" t="s">
        <v>279</v>
      </c>
      <c r="D52" s="236"/>
      <c r="E52" s="237" t="s">
        <v>278</v>
      </c>
    </row>
    <row r="53" spans="1:5" s="223" customFormat="1" ht="35.25" customHeight="1">
      <c r="A53" s="222"/>
      <c r="B53" s="222"/>
      <c r="C53" s="235" t="s">
        <v>281</v>
      </c>
      <c r="D53" s="236"/>
      <c r="E53" s="237" t="s">
        <v>280</v>
      </c>
    </row>
    <row r="54" spans="1:5" s="223" customFormat="1" ht="21.75" customHeight="1">
      <c r="A54" s="222"/>
      <c r="B54" s="222"/>
      <c r="C54" s="235" t="s">
        <v>283</v>
      </c>
      <c r="D54" s="236"/>
      <c r="E54" s="237" t="s">
        <v>282</v>
      </c>
    </row>
    <row r="55" spans="1:5" s="223" customFormat="1" ht="70.5" customHeight="1">
      <c r="A55" s="222"/>
      <c r="B55" s="222"/>
      <c r="C55" s="235" t="s">
        <v>284</v>
      </c>
      <c r="D55" s="236"/>
      <c r="E55" s="237" t="s">
        <v>285</v>
      </c>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I37" sqref="I37"/>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A1:R346"/>
  <sheetViews>
    <sheetView showGridLines="0" zoomScaleNormal="100" workbookViewId="0">
      <pane xSplit="3" ySplit="3" topLeftCell="D31" activePane="bottomRight" state="frozen"/>
      <selection activeCell="B27" sqref="B27"/>
      <selection pane="topRight" activeCell="B27" sqref="B27"/>
      <selection pane="bottomLeft" activeCell="B27" sqref="B27"/>
      <selection pane="bottomRight" activeCell="I46" sqref="I46"/>
    </sheetView>
  </sheetViews>
  <sheetFormatPr defaultColWidth="9.28515625" defaultRowHeight="15"/>
  <cols>
    <col min="1" max="1" width="3.5703125" style="298" customWidth="1"/>
    <col min="2" max="2" width="46.28515625" style="7" customWidth="1"/>
    <col min="3" max="3" width="1.5703125" style="29" customWidth="1"/>
    <col min="4" max="7" width="13.28515625" style="30" customWidth="1"/>
    <col min="8" max="8" width="12" style="30" customWidth="1"/>
    <col min="9" max="9" width="13.28515625" style="30" customWidth="1"/>
    <col min="10" max="10" width="12.5703125" style="333" customWidth="1"/>
    <col min="12" max="16384" width="9.28515625" style="8"/>
  </cols>
  <sheetData>
    <row r="1" spans="1:12" s="10" customFormat="1" ht="18.75">
      <c r="A1" s="291"/>
      <c r="B1" s="157" t="s">
        <v>197</v>
      </c>
      <c r="C1" s="31"/>
      <c r="D1" s="32"/>
      <c r="E1" s="32"/>
      <c r="F1" s="32"/>
      <c r="G1" s="32"/>
      <c r="H1" s="32"/>
      <c r="I1" s="32"/>
      <c r="J1" s="333"/>
    </row>
    <row r="2" spans="1:12" s="10" customFormat="1" ht="12.75">
      <c r="A2" s="291"/>
      <c r="B2" s="158" t="s">
        <v>190</v>
      </c>
      <c r="C2" s="31"/>
      <c r="D2" s="32"/>
      <c r="E2" s="32"/>
      <c r="F2" s="32"/>
      <c r="G2" s="32"/>
      <c r="H2" s="32"/>
      <c r="I2" s="32"/>
      <c r="J2" s="333"/>
    </row>
    <row r="3" spans="1:12" s="64" customFormat="1" ht="12.75">
      <c r="A3" s="292"/>
      <c r="B3" s="65" t="s">
        <v>232</v>
      </c>
      <c r="C3" s="161"/>
      <c r="D3" s="190" t="s">
        <v>91</v>
      </c>
      <c r="E3" s="190" t="s">
        <v>225</v>
      </c>
      <c r="F3" s="190" t="s">
        <v>286</v>
      </c>
      <c r="G3" s="190" t="s">
        <v>287</v>
      </c>
      <c r="H3" s="162" t="s">
        <v>306</v>
      </c>
      <c r="I3" s="190" t="s">
        <v>301</v>
      </c>
      <c r="J3" s="190" t="s">
        <v>317</v>
      </c>
    </row>
    <row r="4" spans="1:12" s="99" customFormat="1" ht="12.75">
      <c r="A4" s="293"/>
      <c r="B4" s="86" t="s">
        <v>28</v>
      </c>
      <c r="C4" s="96"/>
      <c r="D4" s="191">
        <v>205.67000000000002</v>
      </c>
      <c r="E4" s="191">
        <v>206.976</v>
      </c>
      <c r="F4" s="191">
        <v>221.83199999999999</v>
      </c>
      <c r="G4" s="191">
        <v>222.78200000000001</v>
      </c>
      <c r="H4" s="98">
        <v>857.2600000000001</v>
      </c>
      <c r="I4" s="191">
        <v>224.81</v>
      </c>
      <c r="J4" s="335">
        <v>220.96700000000001</v>
      </c>
      <c r="K4" s="349"/>
    </row>
    <row r="5" spans="1:12" s="99" customFormat="1" ht="12.75">
      <c r="A5" s="293"/>
      <c r="B5" s="82" t="s">
        <v>30</v>
      </c>
      <c r="C5" s="96"/>
      <c r="D5" s="191">
        <v>38.078000000000003</v>
      </c>
      <c r="E5" s="191">
        <v>40.991999999999997</v>
      </c>
      <c r="F5" s="191">
        <v>44.308999999999997</v>
      </c>
      <c r="G5" s="191">
        <v>48.247</v>
      </c>
      <c r="H5" s="98">
        <v>171.62599999999998</v>
      </c>
      <c r="I5" s="191">
        <v>51.713999999999999</v>
      </c>
      <c r="J5" s="335">
        <v>54.619</v>
      </c>
    </row>
    <row r="6" spans="1:12" s="99" customFormat="1" ht="12.75">
      <c r="A6" s="293"/>
      <c r="B6" s="82" t="s">
        <v>31</v>
      </c>
      <c r="C6" s="96"/>
      <c r="D6" s="191">
        <v>154.38300000000001</v>
      </c>
      <c r="E6" s="191">
        <v>153.29599999999999</v>
      </c>
      <c r="F6" s="191">
        <v>155.42699999999999</v>
      </c>
      <c r="G6" s="191">
        <v>150.495</v>
      </c>
      <c r="H6" s="98">
        <v>613.601</v>
      </c>
      <c r="I6" s="191">
        <v>148.35</v>
      </c>
      <c r="J6" s="335">
        <v>142.27799999999999</v>
      </c>
    </row>
    <row r="7" spans="1:12" s="99" customFormat="1" ht="12.75">
      <c r="A7" s="293"/>
      <c r="B7" s="82" t="s">
        <v>32</v>
      </c>
      <c r="C7" s="96"/>
      <c r="D7" s="191">
        <v>12.161</v>
      </c>
      <c r="E7" s="191">
        <v>11.406000000000001</v>
      </c>
      <c r="F7" s="191">
        <v>13.5</v>
      </c>
      <c r="G7" s="191">
        <v>13.478</v>
      </c>
      <c r="H7" s="98">
        <v>50.545000000000002</v>
      </c>
      <c r="I7" s="191">
        <v>14.305999999999999</v>
      </c>
      <c r="J7" s="335">
        <v>14.55</v>
      </c>
    </row>
    <row r="8" spans="1:12" s="99" customFormat="1" ht="12.75">
      <c r="A8" s="293"/>
      <c r="B8" s="82" t="s">
        <v>29</v>
      </c>
      <c r="C8" s="96"/>
      <c r="D8" s="191">
        <v>1.048</v>
      </c>
      <c r="E8" s="191">
        <v>1.282</v>
      </c>
      <c r="F8" s="191">
        <v>8.5960000000000001</v>
      </c>
      <c r="G8" s="191">
        <v>10.561999999999999</v>
      </c>
      <c r="H8" s="98">
        <v>21.488</v>
      </c>
      <c r="I8" s="191">
        <v>10.44</v>
      </c>
      <c r="J8" s="335">
        <v>9.52</v>
      </c>
    </row>
    <row r="9" spans="1:12" s="99" customFormat="1" ht="12.75">
      <c r="A9" s="293"/>
      <c r="B9" s="86" t="s">
        <v>38</v>
      </c>
      <c r="C9" s="96"/>
      <c r="D9" s="191">
        <v>31.364000000000001</v>
      </c>
      <c r="E9" s="191">
        <v>29.88</v>
      </c>
      <c r="F9" s="191">
        <v>29.620999999999999</v>
      </c>
      <c r="G9" s="191">
        <v>53.273000000000003</v>
      </c>
      <c r="H9" s="98">
        <v>144.13800000000001</v>
      </c>
      <c r="I9" s="191">
        <v>32.729999999999997</v>
      </c>
      <c r="J9" s="335">
        <v>23.35</v>
      </c>
    </row>
    <row r="10" spans="1:12" s="99" customFormat="1" ht="12.75">
      <c r="A10" s="293"/>
      <c r="B10" s="86" t="s">
        <v>24</v>
      </c>
      <c r="C10" s="96"/>
      <c r="D10" s="191">
        <v>66.778999999999996</v>
      </c>
      <c r="E10" s="191">
        <v>72.340999999999994</v>
      </c>
      <c r="F10" s="191">
        <v>73.203999999999994</v>
      </c>
      <c r="G10" s="191">
        <v>76.617999999999995</v>
      </c>
      <c r="H10" s="98">
        <v>288.94200000000001</v>
      </c>
      <c r="I10" s="191">
        <v>65.349999999999994</v>
      </c>
      <c r="J10" s="335">
        <v>53.497999999999998</v>
      </c>
    </row>
    <row r="11" spans="1:12" s="99" customFormat="1" ht="12.75">
      <c r="A11" s="293"/>
      <c r="B11" s="86" t="s">
        <v>1</v>
      </c>
      <c r="C11" s="96"/>
      <c r="D11" s="191">
        <v>14.367000000000001</v>
      </c>
      <c r="E11" s="191">
        <v>9.7249999999999996</v>
      </c>
      <c r="F11" s="191">
        <v>9.6020000000000003</v>
      </c>
      <c r="G11" s="191">
        <v>16.792999999999999</v>
      </c>
      <c r="H11" s="98">
        <v>50.487000000000002</v>
      </c>
      <c r="I11" s="191">
        <v>10.965</v>
      </c>
      <c r="J11" s="335">
        <v>4.9400000000000004</v>
      </c>
    </row>
    <row r="12" spans="1:12" s="103" customFormat="1" ht="15" customHeight="1">
      <c r="A12" s="293"/>
      <c r="B12" s="154" t="s">
        <v>26</v>
      </c>
      <c r="C12" s="101"/>
      <c r="D12" s="192">
        <v>318.18</v>
      </c>
      <c r="E12" s="192">
        <v>318.92200000000003</v>
      </c>
      <c r="F12" s="192">
        <v>334.25900000000001</v>
      </c>
      <c r="G12" s="192">
        <v>369.46600000000001</v>
      </c>
      <c r="H12" s="102">
        <v>1340.8270000000002</v>
      </c>
      <c r="I12" s="192">
        <v>333.85500000000002</v>
      </c>
      <c r="J12" s="336">
        <v>302.75599999999997</v>
      </c>
      <c r="K12" s="349"/>
      <c r="L12" s="99"/>
    </row>
    <row r="13" spans="1:12" s="9" customFormat="1" ht="12.75">
      <c r="A13" s="293"/>
      <c r="B13" s="216"/>
      <c r="C13" s="29"/>
      <c r="D13" s="244"/>
      <c r="E13" s="244"/>
      <c r="F13" s="244"/>
      <c r="G13" s="244"/>
      <c r="H13" s="163"/>
      <c r="I13" s="244"/>
      <c r="J13" s="337"/>
      <c r="L13" s="99"/>
    </row>
    <row r="14" spans="1:12" s="9" customFormat="1" ht="12.75">
      <c r="A14" s="295"/>
      <c r="B14" s="215" t="s">
        <v>25</v>
      </c>
      <c r="C14" s="29"/>
      <c r="D14" s="191">
        <v>-145.321</v>
      </c>
      <c r="E14" s="191">
        <v>-138.41300000000001</v>
      </c>
      <c r="F14" s="191">
        <v>-154.54900000000001</v>
      </c>
      <c r="G14" s="191">
        <v>-176.011</v>
      </c>
      <c r="H14" s="98">
        <v>-614.29399999999998</v>
      </c>
      <c r="I14" s="191">
        <v>-141.03700000000001</v>
      </c>
      <c r="J14" s="335">
        <v>-115.898</v>
      </c>
      <c r="K14" s="99"/>
      <c r="L14" s="314"/>
    </row>
    <row r="15" spans="1:12" s="9" customFormat="1" ht="12.75">
      <c r="A15" s="295"/>
      <c r="B15" s="215" t="s">
        <v>315</v>
      </c>
      <c r="C15" s="29"/>
      <c r="D15" s="191">
        <v>-36.853999999999999</v>
      </c>
      <c r="E15" s="191">
        <v>-36.369999999999997</v>
      </c>
      <c r="F15" s="191">
        <v>-36.177999999999997</v>
      </c>
      <c r="G15" s="191">
        <v>-38.783000000000001</v>
      </c>
      <c r="H15" s="98">
        <v>-148.185</v>
      </c>
      <c r="I15" s="191">
        <v>-39.338999999999999</v>
      </c>
      <c r="J15" s="335">
        <v>-34.893500000000003</v>
      </c>
      <c r="K15" s="99"/>
      <c r="L15" s="314"/>
    </row>
    <row r="16" spans="1:12" s="9" customFormat="1" ht="12.75">
      <c r="A16" s="295"/>
      <c r="B16" s="215" t="s">
        <v>313</v>
      </c>
      <c r="C16" s="29"/>
      <c r="D16" s="191">
        <v>-77.951999999999998</v>
      </c>
      <c r="E16" s="191">
        <v>-65.271000000000001</v>
      </c>
      <c r="F16" s="191">
        <v>-59.917999999999999</v>
      </c>
      <c r="G16" s="191">
        <v>-75.052999999999997</v>
      </c>
      <c r="H16" s="98">
        <v>-278.22199999999998</v>
      </c>
      <c r="I16" s="191">
        <f>+'[4]P&amp;L ER front'!$W$19</f>
        <v>-91.320999999999998</v>
      </c>
      <c r="J16" s="335">
        <v>-65.960999999999999</v>
      </c>
      <c r="K16" s="99"/>
      <c r="L16" s="314"/>
    </row>
    <row r="17" spans="1:18" s="9" customFormat="1" ht="12.75">
      <c r="A17" s="295"/>
      <c r="B17" s="215" t="s">
        <v>302</v>
      </c>
      <c r="C17" s="29"/>
      <c r="D17" s="191"/>
      <c r="E17" s="191"/>
      <c r="F17" s="191"/>
      <c r="G17" s="191"/>
      <c r="H17" s="98">
        <v>-276.01799999999997</v>
      </c>
      <c r="I17" s="191">
        <v>-90.615999999999985</v>
      </c>
      <c r="J17" s="335">
        <v>-65.596499999999992</v>
      </c>
      <c r="K17" s="99"/>
      <c r="L17" s="314"/>
    </row>
    <row r="18" spans="1:18" s="9" customFormat="1" ht="12.75">
      <c r="B18" s="215"/>
      <c r="C18" s="29"/>
      <c r="D18" s="191"/>
      <c r="E18" s="191"/>
      <c r="F18" s="191"/>
      <c r="G18" s="191"/>
      <c r="I18" s="191"/>
      <c r="J18" s="335"/>
    </row>
    <row r="19" spans="1:18" s="9" customFormat="1">
      <c r="A19" s="295"/>
      <c r="B19" s="215" t="s">
        <v>288</v>
      </c>
      <c r="C19" s="29"/>
      <c r="D19" s="191">
        <v>-4.6399999999999997</v>
      </c>
      <c r="E19" s="191">
        <v>7.0000000000000007E-2</v>
      </c>
      <c r="F19" s="191">
        <v>-1.4019999999999999</v>
      </c>
      <c r="G19" s="191">
        <v>-4.75</v>
      </c>
      <c r="H19" s="98">
        <v>-10.722</v>
      </c>
      <c r="I19" s="191">
        <v>-1.8480000000000001</v>
      </c>
      <c r="J19" s="335">
        <v>-1.7669999999999999</v>
      </c>
      <c r="K19" s="99"/>
      <c r="L19" s="315"/>
      <c r="M19"/>
      <c r="N19"/>
      <c r="O19"/>
      <c r="P19"/>
      <c r="Q19"/>
      <c r="R19"/>
    </row>
    <row r="20" spans="1:18" s="11" customFormat="1" ht="15" customHeight="1">
      <c r="A20" s="297"/>
      <c r="B20" s="86" t="s">
        <v>244</v>
      </c>
      <c r="C20" s="81"/>
      <c r="D20" s="191">
        <v>-60.831000000000003</v>
      </c>
      <c r="E20" s="191">
        <v>-59.505000000000003</v>
      </c>
      <c r="F20" s="191">
        <v>-60.829000000000001</v>
      </c>
      <c r="G20" s="191">
        <v>-62.189</v>
      </c>
      <c r="H20" s="98">
        <v>-243.35400000000001</v>
      </c>
      <c r="I20" s="191">
        <v>-58.494</v>
      </c>
      <c r="J20" s="335">
        <v>-60.101999999999997</v>
      </c>
      <c r="K20" s="99"/>
      <c r="L20" s="315"/>
      <c r="M20"/>
      <c r="N20"/>
      <c r="O20"/>
      <c r="P20"/>
      <c r="Q20"/>
      <c r="R20"/>
    </row>
    <row r="21" spans="1:18" s="11" customFormat="1" ht="15" customHeight="1">
      <c r="A21" s="297"/>
      <c r="B21" s="86" t="s">
        <v>231</v>
      </c>
      <c r="C21" s="81"/>
      <c r="D21" s="191">
        <v>0</v>
      </c>
      <c r="E21" s="191">
        <v>-1.2E-2</v>
      </c>
      <c r="F21" s="191">
        <v>-0.16200000000000001</v>
      </c>
      <c r="G21" s="191">
        <v>-2.09</v>
      </c>
      <c r="H21" s="98">
        <v>-2.2639999999999998</v>
      </c>
      <c r="I21" s="191">
        <v>-3.4000000000000002E-2</v>
      </c>
      <c r="J21" s="335">
        <v>-1E-3</v>
      </c>
      <c r="K21" s="99"/>
      <c r="L21" s="315"/>
      <c r="M21"/>
      <c r="N21"/>
      <c r="O21"/>
      <c r="P21"/>
      <c r="Q21"/>
      <c r="R21"/>
    </row>
    <row r="22" spans="1:18" s="11" customFormat="1" ht="15" customHeight="1">
      <c r="B22" s="86" t="s">
        <v>7</v>
      </c>
      <c r="C22" s="81"/>
      <c r="D22" s="191">
        <v>0</v>
      </c>
      <c r="E22" s="191">
        <v>0</v>
      </c>
      <c r="F22" s="191">
        <v>0</v>
      </c>
      <c r="G22" s="191">
        <v>0</v>
      </c>
      <c r="H22" s="98">
        <v>0</v>
      </c>
      <c r="I22" s="191"/>
      <c r="J22" s="335">
        <v>0</v>
      </c>
      <c r="K22" s="99"/>
      <c r="L22" s="316"/>
    </row>
    <row r="23" spans="1:18" s="11" customFormat="1" ht="15" customHeight="1">
      <c r="A23" s="297"/>
      <c r="B23" s="86" t="s">
        <v>2</v>
      </c>
      <c r="C23" s="81"/>
      <c r="D23" s="191">
        <v>4.224E-2</v>
      </c>
      <c r="E23" s="191">
        <v>4.224E-2</v>
      </c>
      <c r="F23" s="191">
        <v>0.55171836734693769</v>
      </c>
      <c r="G23" s="191">
        <v>0.31144959999999994</v>
      </c>
      <c r="H23" s="98">
        <v>0.94765286530612114</v>
      </c>
      <c r="I23" s="191">
        <v>4.2244897959183597E-2</v>
      </c>
      <c r="J23" s="335">
        <v>4.2235102040816409E-2</v>
      </c>
      <c r="K23" s="99"/>
      <c r="L23" s="316"/>
    </row>
    <row r="24" spans="1:18">
      <c r="A24" s="8"/>
      <c r="B24" s="57"/>
      <c r="D24" s="196"/>
      <c r="E24" s="196"/>
      <c r="F24" s="196"/>
      <c r="G24" s="196"/>
      <c r="H24" s="33"/>
      <c r="I24" s="196"/>
      <c r="J24" s="338"/>
    </row>
    <row r="25" spans="1:18" s="103" customFormat="1" ht="15" customHeight="1">
      <c r="A25" s="297"/>
      <c r="B25" s="154" t="s">
        <v>167</v>
      </c>
      <c r="C25" s="101"/>
      <c r="D25" s="192">
        <v>-7.4037600000000099</v>
      </c>
      <c r="E25" s="192">
        <v>19.463239999999999</v>
      </c>
      <c r="F25" s="192">
        <v>21.772654400000015</v>
      </c>
      <c r="G25" s="192">
        <v>10.901449599999992</v>
      </c>
      <c r="H25" s="102">
        <v>46.938000000000002</v>
      </c>
      <c r="I25" s="192">
        <v>2.5292399999999979</v>
      </c>
      <c r="J25" s="336">
        <v>24.540239999999997</v>
      </c>
      <c r="K25" s="99"/>
    </row>
    <row r="26" spans="1:18" s="126" customFormat="1" ht="15" customHeight="1">
      <c r="B26" s="59" t="s">
        <v>90</v>
      </c>
      <c r="C26" s="124"/>
      <c r="D26" s="195">
        <v>-2.3269092966245561E-2</v>
      </c>
      <c r="E26" s="195">
        <v>6.1028213795222649E-2</v>
      </c>
      <c r="F26" s="195">
        <v>6.5137077535683444E-2</v>
      </c>
      <c r="G26" s="195">
        <v>2.9505961576978646E-2</v>
      </c>
      <c r="H26" s="125">
        <v>3.3362681389918304E-2</v>
      </c>
      <c r="I26" s="195">
        <f>+I25/I12</f>
        <v>7.5758637731949434E-3</v>
      </c>
      <c r="J26" s="339">
        <v>8.1056164039688725E-2</v>
      </c>
    </row>
    <row r="27" spans="1:18" s="12" customFormat="1" ht="15" customHeight="1">
      <c r="B27" s="86"/>
      <c r="C27" s="29"/>
      <c r="D27" s="196"/>
      <c r="E27" s="196"/>
      <c r="F27" s="196"/>
      <c r="G27" s="196"/>
      <c r="H27" s="33"/>
      <c r="I27" s="196"/>
      <c r="J27" s="338"/>
    </row>
    <row r="28" spans="1:18" s="127" customFormat="1" ht="15" customHeight="1">
      <c r="A28" s="294"/>
      <c r="B28" s="86" t="s">
        <v>98</v>
      </c>
      <c r="C28" s="96"/>
      <c r="D28" s="191">
        <v>1E-3</v>
      </c>
      <c r="E28" s="191">
        <v>0</v>
      </c>
      <c r="F28" s="191">
        <v>0</v>
      </c>
      <c r="G28" s="191">
        <v>0</v>
      </c>
      <c r="H28" s="98">
        <v>1E-3</v>
      </c>
      <c r="I28" s="191">
        <v>0</v>
      </c>
      <c r="J28" s="335">
        <v>0</v>
      </c>
      <c r="K28" s="99"/>
    </row>
    <row r="29" spans="1:18" s="127" customFormat="1" ht="15" customHeight="1">
      <c r="A29" s="296"/>
      <c r="B29" s="86" t="s">
        <v>168</v>
      </c>
      <c r="C29" s="96"/>
      <c r="D29" s="191">
        <v>-1.0509999999999999</v>
      </c>
      <c r="E29" s="191">
        <v>-1.1240000000000001</v>
      </c>
      <c r="F29" s="191">
        <v>-1.093</v>
      </c>
      <c r="G29" s="191">
        <v>-0.80600000000000005</v>
      </c>
      <c r="H29" s="98">
        <v>-6.2779999999999996</v>
      </c>
      <c r="I29" s="191">
        <v>-1.458</v>
      </c>
      <c r="J29" s="335">
        <v>-1.6</v>
      </c>
      <c r="K29" s="99"/>
    </row>
    <row r="30" spans="1:18" s="127" customFormat="1" ht="15" customHeight="1">
      <c r="A30" s="299"/>
      <c r="B30" s="86"/>
      <c r="C30" s="96"/>
      <c r="D30" s="197">
        <v>-1.05</v>
      </c>
      <c r="E30" s="197">
        <v>-1.1240000000000001</v>
      </c>
      <c r="F30" s="197">
        <v>-1.093</v>
      </c>
      <c r="G30" s="197">
        <v>-0.80600000000000005</v>
      </c>
      <c r="H30" s="121">
        <v>-6.2770000000000001</v>
      </c>
      <c r="I30" s="197">
        <f>+I28+I29</f>
        <v>-1.458</v>
      </c>
      <c r="J30" s="340">
        <f>SUM(J28:J29)</f>
        <v>-1.6</v>
      </c>
      <c r="K30" s="99"/>
    </row>
    <row r="31" spans="1:18" s="83" customFormat="1" ht="15" customHeight="1">
      <c r="B31" s="86"/>
      <c r="C31" s="81"/>
      <c r="D31" s="191"/>
      <c r="E31" s="191"/>
      <c r="F31" s="191"/>
      <c r="G31" s="191"/>
      <c r="H31" s="98"/>
      <c r="I31" s="191"/>
      <c r="J31" s="335"/>
      <c r="K31" s="99"/>
    </row>
    <row r="32" spans="1:18" s="103" customFormat="1" ht="15" customHeight="1">
      <c r="A32" s="300"/>
      <c r="B32" s="154" t="s">
        <v>293</v>
      </c>
      <c r="C32" s="101"/>
      <c r="D32" s="192">
        <v>-8.4537600000000133</v>
      </c>
      <c r="E32" s="192">
        <v>18.33924</v>
      </c>
      <c r="F32" s="192">
        <v>20.679654400000015</v>
      </c>
      <c r="G32" s="192">
        <v>10.095449599999993</v>
      </c>
      <c r="H32" s="102">
        <v>40.660583999999993</v>
      </c>
      <c r="I32" s="192">
        <v>1.071239999999998</v>
      </c>
      <c r="J32" s="336">
        <v>22.973739999999999</v>
      </c>
      <c r="K32" s="99"/>
    </row>
    <row r="33" spans="1:11" s="83" customFormat="1" ht="15" customHeight="1">
      <c r="B33" s="215"/>
      <c r="C33" s="81"/>
      <c r="D33" s="196"/>
      <c r="E33" s="196"/>
      <c r="F33" s="196"/>
      <c r="G33" s="196"/>
      <c r="H33" s="33"/>
      <c r="I33" s="196"/>
      <c r="J33" s="335"/>
    </row>
    <row r="34" spans="1:11" s="127" customFormat="1" ht="15" customHeight="1">
      <c r="A34" s="300"/>
      <c r="B34" s="86" t="s">
        <v>3</v>
      </c>
      <c r="C34" s="96"/>
      <c r="D34" s="191">
        <v>0.14893617021276595</v>
      </c>
      <c r="E34" s="191">
        <v>-1.57</v>
      </c>
      <c r="F34" s="191">
        <v>-6.1890000000000001</v>
      </c>
      <c r="G34" s="191">
        <v>0.93500000000000005</v>
      </c>
      <c r="H34" s="97">
        <v>-6.6840000000000002</v>
      </c>
      <c r="I34" s="191">
        <v>-0.47399999999999998</v>
      </c>
      <c r="J34" s="335">
        <v>-3.1739999999999999</v>
      </c>
      <c r="K34" s="99"/>
    </row>
    <row r="35" spans="1:11" s="129" customFormat="1" ht="15" customHeight="1">
      <c r="B35" s="217" t="s">
        <v>4</v>
      </c>
      <c r="C35" s="128"/>
      <c r="D35" s="198">
        <v>1.7617742899344875E-2</v>
      </c>
      <c r="E35" s="198">
        <v>8.5608782043312598E-2</v>
      </c>
      <c r="F35" s="198">
        <v>0.29927966301022885</v>
      </c>
      <c r="G35" s="198">
        <v>-9.2615984136060731E-2</v>
      </c>
      <c r="H35" s="85">
        <f>-H34/H32</f>
        <v>0.16438524345838224</v>
      </c>
      <c r="I35" s="198">
        <f>-I34/I32</f>
        <v>0.44247787610619549</v>
      </c>
      <c r="J35" s="341">
        <v>0.13815774009804238</v>
      </c>
    </row>
    <row r="36" spans="1:11" s="83" customFormat="1" ht="15" customHeight="1">
      <c r="B36" s="86"/>
      <c r="C36" s="81"/>
      <c r="D36" s="196"/>
      <c r="E36" s="196"/>
      <c r="F36" s="196"/>
      <c r="G36" s="196"/>
      <c r="H36" s="133"/>
      <c r="I36" s="196"/>
      <c r="J36" s="338"/>
    </row>
    <row r="37" spans="1:11" s="13" customFormat="1" ht="15" customHeight="1">
      <c r="A37" s="302"/>
      <c r="B37" s="86"/>
      <c r="C37" s="29"/>
      <c r="D37" s="196"/>
      <c r="E37" s="196"/>
      <c r="F37" s="196"/>
      <c r="G37" s="196"/>
      <c r="H37" s="33"/>
      <c r="I37" s="196"/>
      <c r="J37" s="338"/>
    </row>
    <row r="38" spans="1:11" s="132" customFormat="1" ht="15" customHeight="1">
      <c r="A38" s="301"/>
      <c r="B38" s="130" t="s">
        <v>99</v>
      </c>
      <c r="C38" s="131"/>
      <c r="D38" s="219">
        <v>-8.3048238297872476</v>
      </c>
      <c r="E38" s="219">
        <v>16.76924</v>
      </c>
      <c r="F38" s="219">
        <v>14.490654400000015</v>
      </c>
      <c r="G38" s="219">
        <v>11.030449599999992</v>
      </c>
      <c r="H38" s="220">
        <v>33.976584000000003</v>
      </c>
      <c r="I38" s="219">
        <v>0.59723999999999799</v>
      </c>
      <c r="J38" s="342">
        <v>19.799739999999996</v>
      </c>
      <c r="K38" s="99"/>
    </row>
    <row r="39" spans="1:11" s="83" customFormat="1" ht="12.75">
      <c r="A39" s="301"/>
      <c r="B39" s="134"/>
      <c r="C39" s="135"/>
      <c r="D39" s="136"/>
      <c r="E39" s="136"/>
      <c r="F39" s="136"/>
      <c r="G39" s="136"/>
      <c r="H39" s="136"/>
      <c r="I39" s="136"/>
      <c r="J39" s="334"/>
    </row>
    <row r="40" spans="1:11" s="84" customFormat="1" ht="12.75">
      <c r="A40" s="303"/>
      <c r="B40" s="189"/>
      <c r="C40" s="81"/>
      <c r="D40" s="32"/>
      <c r="E40" s="32"/>
      <c r="F40" s="32"/>
      <c r="G40" s="32"/>
      <c r="H40" s="32"/>
      <c r="I40" s="32"/>
      <c r="J40" s="334"/>
    </row>
    <row r="41" spans="1:11" s="84" customFormat="1" ht="12.75">
      <c r="A41" s="303"/>
      <c r="B41" s="57"/>
      <c r="C41" s="81"/>
      <c r="D41" s="32"/>
      <c r="E41" s="32"/>
      <c r="F41" s="32"/>
      <c r="G41" s="32"/>
      <c r="H41" s="32"/>
      <c r="I41" s="32"/>
      <c r="J41" s="343"/>
    </row>
    <row r="42" spans="1:11" s="103" customFormat="1" ht="15" customHeight="1">
      <c r="A42" s="294"/>
      <c r="B42" s="154" t="s">
        <v>97</v>
      </c>
      <c r="C42" s="101"/>
      <c r="D42" s="192">
        <v>58.024999999999984</v>
      </c>
      <c r="E42" s="192">
        <v>78.868000000000009</v>
      </c>
      <c r="F42" s="192">
        <v>83.614000000000004</v>
      </c>
      <c r="G42" s="192">
        <v>79.619</v>
      </c>
      <c r="H42" s="102">
        <v>300.12599999999998</v>
      </c>
      <c r="I42" s="192">
        <v>62.158000000000001</v>
      </c>
      <c r="J42" s="336">
        <v>86.003500000000003</v>
      </c>
      <c r="K42" s="349"/>
    </row>
    <row r="43" spans="1:11" s="126" customFormat="1" ht="15" customHeight="1">
      <c r="A43" s="296"/>
      <c r="B43" s="59" t="s">
        <v>90</v>
      </c>
      <c r="C43" s="124"/>
      <c r="D43" s="195">
        <v>0.18236532780187312</v>
      </c>
      <c r="E43" s="195">
        <v>0.24729557697493432</v>
      </c>
      <c r="F43" s="195">
        <v>0.25014734083450257</v>
      </c>
      <c r="G43" s="195">
        <v>0.21549750179989499</v>
      </c>
      <c r="H43" s="125">
        <v>0.22383648300638331</v>
      </c>
      <c r="I43" s="195">
        <v>0.18618262419313775</v>
      </c>
      <c r="J43" s="339">
        <v>0.28406868897726223</v>
      </c>
    </row>
    <row r="44" spans="1:11" s="84" customFormat="1" ht="12.75">
      <c r="A44" s="303"/>
      <c r="B44" s="57"/>
      <c r="C44" s="81"/>
      <c r="D44" s="32"/>
      <c r="E44" s="32"/>
      <c r="F44" s="32"/>
      <c r="G44" s="32"/>
      <c r="H44" s="32"/>
      <c r="I44" s="32"/>
      <c r="J44" s="334"/>
    </row>
    <row r="45" spans="1:11" s="84" customFormat="1" ht="12.75">
      <c r="A45" s="303"/>
      <c r="B45" s="57"/>
      <c r="C45" s="81"/>
      <c r="D45" s="32"/>
      <c r="E45" s="32"/>
      <c r="F45" s="32"/>
      <c r="G45" s="32"/>
      <c r="H45" s="32"/>
      <c r="I45" s="32"/>
      <c r="J45" s="334"/>
    </row>
    <row r="46" spans="1:11" s="84" customFormat="1" ht="12.75">
      <c r="A46" s="303"/>
      <c r="B46" s="7" t="s">
        <v>312</v>
      </c>
      <c r="C46" s="81"/>
      <c r="D46" s="32"/>
      <c r="E46" s="32"/>
      <c r="F46" s="32"/>
      <c r="G46" s="32"/>
      <c r="H46" s="32"/>
      <c r="I46" s="32"/>
      <c r="J46" s="334"/>
    </row>
    <row r="47" spans="1:11">
      <c r="B47" s="218" t="s">
        <v>314</v>
      </c>
      <c r="D47" s="32"/>
      <c r="E47" s="32"/>
      <c r="F47" s="32"/>
      <c r="G47" s="32"/>
      <c r="H47" s="32"/>
      <c r="I47" s="32"/>
      <c r="J47" s="334"/>
    </row>
    <row r="48" spans="1:11">
      <c r="B48" s="216"/>
      <c r="D48" s="32"/>
      <c r="E48" s="32"/>
      <c r="F48" s="32"/>
      <c r="G48" s="32"/>
      <c r="H48" s="32"/>
      <c r="I48" s="32"/>
      <c r="J48" s="334"/>
    </row>
    <row r="49" spans="1:10">
      <c r="B49" s="216"/>
      <c r="D49" s="32"/>
      <c r="E49" s="32"/>
      <c r="F49" s="32"/>
      <c r="G49" s="32"/>
      <c r="H49" s="32"/>
      <c r="I49" s="32"/>
      <c r="J49" s="334"/>
    </row>
    <row r="50" spans="1:10">
      <c r="B50" s="216"/>
      <c r="D50" s="32"/>
      <c r="E50" s="32"/>
      <c r="F50" s="32"/>
      <c r="G50" s="32"/>
      <c r="H50" s="32"/>
      <c r="I50" s="32"/>
      <c r="J50" s="334"/>
    </row>
    <row r="51" spans="1:10">
      <c r="B51" s="216"/>
      <c r="D51" s="32"/>
      <c r="E51" s="32"/>
      <c r="F51" s="32"/>
      <c r="G51" s="32"/>
      <c r="H51" s="32"/>
      <c r="I51" s="32"/>
      <c r="J51" s="334"/>
    </row>
    <row r="52" spans="1:10">
      <c r="B52" s="216"/>
      <c r="D52" s="32"/>
      <c r="E52" s="32"/>
      <c r="F52" s="32"/>
      <c r="G52" s="32"/>
      <c r="H52" s="32"/>
      <c r="I52" s="32"/>
      <c r="J52" s="334"/>
    </row>
    <row r="53" spans="1:10" s="9" customFormat="1" ht="12.75">
      <c r="A53" s="295"/>
      <c r="B53" s="7"/>
      <c r="C53" s="29"/>
      <c r="D53" s="32"/>
      <c r="E53" s="32"/>
      <c r="F53" s="32"/>
      <c r="G53" s="32"/>
      <c r="H53" s="32"/>
      <c r="I53" s="32"/>
      <c r="J53" s="334"/>
    </row>
    <row r="54" spans="1:10" s="9" customFormat="1" ht="14.25">
      <c r="A54" s="295"/>
      <c r="B54" s="7"/>
      <c r="C54" s="29"/>
      <c r="D54" s="32"/>
      <c r="E54" s="32"/>
      <c r="F54" s="32"/>
      <c r="G54" s="32"/>
      <c r="H54" s="32"/>
      <c r="I54" s="32"/>
      <c r="J54" s="344"/>
    </row>
    <row r="55" spans="1:10" s="9" customFormat="1" ht="14.25">
      <c r="A55" s="295"/>
      <c r="B55" s="7"/>
      <c r="C55" s="29"/>
      <c r="D55" s="32"/>
      <c r="E55" s="32"/>
      <c r="F55" s="32"/>
      <c r="G55" s="32"/>
      <c r="H55" s="32"/>
      <c r="I55" s="32"/>
      <c r="J55" s="344"/>
    </row>
    <row r="56" spans="1:10" s="9" customFormat="1" ht="14.25">
      <c r="A56" s="295"/>
      <c r="B56" s="7"/>
      <c r="C56" s="29"/>
      <c r="D56" s="32"/>
      <c r="E56" s="32"/>
      <c r="F56" s="32"/>
      <c r="G56" s="32"/>
      <c r="H56" s="32"/>
      <c r="I56" s="32"/>
      <c r="J56" s="344"/>
    </row>
    <row r="57" spans="1:10" s="9" customFormat="1" ht="14.25">
      <c r="A57" s="295"/>
      <c r="B57" s="7"/>
      <c r="C57" s="29"/>
      <c r="D57" s="30"/>
      <c r="E57" s="30"/>
      <c r="F57" s="30"/>
      <c r="G57" s="30"/>
      <c r="H57" s="30"/>
      <c r="I57" s="30"/>
      <c r="J57" s="344"/>
    </row>
    <row r="58" spans="1:10" s="9" customFormat="1" ht="14.25">
      <c r="A58" s="295"/>
      <c r="B58" s="7"/>
      <c r="C58" s="29"/>
      <c r="D58" s="30"/>
      <c r="E58" s="30"/>
      <c r="F58" s="30"/>
      <c r="G58" s="30"/>
      <c r="H58" s="30"/>
      <c r="I58" s="30"/>
      <c r="J58" s="344"/>
    </row>
    <row r="59" spans="1:10" s="9" customFormat="1" ht="14.25">
      <c r="A59" s="295"/>
      <c r="B59" s="7"/>
      <c r="C59" s="29"/>
      <c r="D59" s="30"/>
      <c r="E59" s="30"/>
      <c r="F59" s="30"/>
      <c r="G59" s="30"/>
      <c r="H59" s="30"/>
      <c r="I59" s="30"/>
      <c r="J59" s="344"/>
    </row>
    <row r="60" spans="1:10" s="9" customFormat="1" ht="12.75">
      <c r="A60" s="295"/>
      <c r="B60" s="7"/>
      <c r="C60" s="29"/>
      <c r="D60" s="30"/>
      <c r="E60" s="30"/>
      <c r="F60" s="30"/>
      <c r="G60" s="30"/>
      <c r="H60" s="30"/>
      <c r="I60" s="30"/>
      <c r="J60" s="334"/>
    </row>
    <row r="61" spans="1:10" s="9" customFormat="1" ht="12.75">
      <c r="A61" s="295"/>
      <c r="B61" s="7"/>
      <c r="C61" s="29"/>
      <c r="D61" s="30"/>
      <c r="E61" s="30"/>
      <c r="F61" s="30"/>
      <c r="G61" s="30"/>
      <c r="H61" s="30"/>
      <c r="I61" s="30"/>
      <c r="J61" s="334"/>
    </row>
    <row r="62" spans="1:10" s="9" customFormat="1" ht="12.75">
      <c r="A62" s="295"/>
      <c r="B62" s="7"/>
      <c r="C62" s="29"/>
      <c r="D62" s="30"/>
      <c r="E62" s="30"/>
      <c r="F62" s="30"/>
      <c r="G62" s="30"/>
      <c r="H62" s="30"/>
      <c r="I62" s="30"/>
      <c r="J62" s="334"/>
    </row>
    <row r="63" spans="1:10" s="9" customFormat="1" ht="12.75">
      <c r="A63" s="295"/>
      <c r="B63" s="7"/>
      <c r="C63" s="29"/>
      <c r="D63" s="30"/>
      <c r="E63" s="30"/>
      <c r="F63" s="30"/>
      <c r="G63" s="30"/>
      <c r="H63" s="30"/>
      <c r="I63" s="30"/>
      <c r="J63" s="334"/>
    </row>
    <row r="64" spans="1:10" s="9" customFormat="1" ht="12.75">
      <c r="A64" s="295"/>
      <c r="B64" s="7"/>
      <c r="C64" s="29"/>
      <c r="D64" s="30"/>
      <c r="E64" s="30"/>
      <c r="F64" s="30"/>
      <c r="G64" s="30"/>
      <c r="H64" s="30"/>
      <c r="I64" s="30"/>
      <c r="J64" s="334"/>
    </row>
    <row r="65" spans="1:10" s="9" customFormat="1" ht="12.75">
      <c r="A65" s="295"/>
      <c r="B65" s="7"/>
      <c r="C65" s="29"/>
      <c r="D65" s="30"/>
      <c r="E65" s="30"/>
      <c r="F65" s="30"/>
      <c r="G65" s="30"/>
      <c r="H65" s="30"/>
      <c r="I65" s="30"/>
      <c r="J65" s="334"/>
    </row>
    <row r="66" spans="1:10" s="9" customFormat="1" ht="12.75">
      <c r="A66" s="295"/>
      <c r="B66" s="7"/>
      <c r="C66" s="29"/>
      <c r="D66" s="30"/>
      <c r="E66" s="30"/>
      <c r="F66" s="30"/>
      <c r="G66" s="30"/>
      <c r="H66" s="30"/>
      <c r="I66" s="30"/>
      <c r="J66" s="334"/>
    </row>
    <row r="67" spans="1:10" s="9" customFormat="1" ht="12.75">
      <c r="A67" s="295"/>
      <c r="B67" s="7"/>
      <c r="C67" s="29"/>
      <c r="D67" s="30"/>
      <c r="E67" s="30"/>
      <c r="F67" s="30"/>
      <c r="G67" s="30"/>
      <c r="H67" s="30"/>
      <c r="I67" s="30"/>
      <c r="J67" s="334"/>
    </row>
    <row r="68" spans="1:10" s="9" customFormat="1" ht="12.75">
      <c r="A68" s="295"/>
      <c r="B68" s="7"/>
      <c r="C68" s="29"/>
      <c r="D68" s="30"/>
      <c r="E68" s="30"/>
      <c r="F68" s="30"/>
      <c r="G68" s="30"/>
      <c r="H68" s="30"/>
      <c r="I68" s="30"/>
      <c r="J68" s="334"/>
    </row>
    <row r="69" spans="1:10" s="9" customFormat="1" ht="12.75">
      <c r="A69" s="295"/>
      <c r="B69" s="7"/>
      <c r="C69" s="29"/>
      <c r="D69" s="30"/>
      <c r="E69" s="30"/>
      <c r="F69" s="30"/>
      <c r="G69" s="30"/>
      <c r="H69" s="30"/>
      <c r="I69" s="30"/>
      <c r="J69" s="334"/>
    </row>
    <row r="70" spans="1:10" s="9" customFormat="1" ht="12.75">
      <c r="A70" s="295"/>
      <c r="B70" s="7"/>
      <c r="C70" s="29"/>
      <c r="D70" s="30"/>
      <c r="E70" s="30"/>
      <c r="F70" s="30"/>
      <c r="G70" s="30"/>
      <c r="H70" s="30"/>
      <c r="I70" s="30"/>
      <c r="J70" s="333"/>
    </row>
    <row r="71" spans="1:10" s="9" customFormat="1" ht="12.75">
      <c r="A71" s="295"/>
      <c r="B71" s="7"/>
      <c r="C71" s="29"/>
      <c r="D71" s="30"/>
      <c r="E71" s="30"/>
      <c r="F71" s="30"/>
      <c r="G71" s="30"/>
      <c r="H71" s="30"/>
      <c r="I71" s="30"/>
      <c r="J71" s="333"/>
    </row>
    <row r="72" spans="1:10" s="9" customFormat="1" ht="12.75">
      <c r="A72" s="295"/>
      <c r="B72" s="7"/>
      <c r="C72" s="29"/>
      <c r="D72" s="30"/>
      <c r="E72" s="30"/>
      <c r="F72" s="30"/>
      <c r="G72" s="30"/>
      <c r="H72" s="30"/>
      <c r="I72" s="30"/>
      <c r="J72" s="333"/>
    </row>
    <row r="73" spans="1:10" s="9" customFormat="1" ht="12.75">
      <c r="A73" s="295"/>
      <c r="B73" s="7"/>
      <c r="C73" s="29"/>
      <c r="D73" s="30"/>
      <c r="E73" s="30"/>
      <c r="F73" s="30"/>
      <c r="G73" s="30"/>
      <c r="H73" s="30"/>
      <c r="I73" s="30"/>
      <c r="J73" s="333"/>
    </row>
    <row r="74" spans="1:10" s="9" customFormat="1" ht="12.75">
      <c r="A74" s="295"/>
      <c r="B74" s="7"/>
      <c r="C74" s="29"/>
      <c r="D74" s="30"/>
      <c r="E74" s="30"/>
      <c r="F74" s="30"/>
      <c r="G74" s="30"/>
      <c r="H74" s="30"/>
      <c r="I74" s="30"/>
      <c r="J74" s="333"/>
    </row>
    <row r="75" spans="1:10" s="9" customFormat="1" ht="12.75">
      <c r="A75" s="295"/>
      <c r="B75" s="7"/>
      <c r="C75" s="29"/>
      <c r="D75" s="30"/>
      <c r="E75" s="30"/>
      <c r="F75" s="30"/>
      <c r="G75" s="30"/>
      <c r="H75" s="30"/>
      <c r="I75" s="30"/>
      <c r="J75" s="333"/>
    </row>
    <row r="76" spans="1:10" s="9" customFormat="1" ht="12.75">
      <c r="A76" s="295"/>
      <c r="B76" s="7"/>
      <c r="C76" s="29"/>
      <c r="D76" s="30"/>
      <c r="E76" s="30"/>
      <c r="F76" s="30"/>
      <c r="G76" s="30"/>
      <c r="H76" s="30"/>
      <c r="I76" s="30"/>
      <c r="J76" s="333"/>
    </row>
    <row r="77" spans="1:10" s="9" customFormat="1" ht="12.75">
      <c r="A77" s="295"/>
      <c r="B77" s="7"/>
      <c r="C77" s="29"/>
      <c r="D77" s="30"/>
      <c r="E77" s="30"/>
      <c r="F77" s="30"/>
      <c r="G77" s="30"/>
      <c r="H77" s="30"/>
      <c r="I77" s="30"/>
      <c r="J77" s="333"/>
    </row>
    <row r="78" spans="1:10" s="9" customFormat="1" ht="12.75">
      <c r="A78" s="295"/>
      <c r="B78" s="7"/>
      <c r="C78" s="29"/>
      <c r="D78" s="30"/>
      <c r="E78" s="30"/>
      <c r="F78" s="30"/>
      <c r="G78" s="30"/>
      <c r="H78" s="30"/>
      <c r="I78" s="30"/>
      <c r="J78" s="333"/>
    </row>
    <row r="79" spans="1:10" s="9" customFormat="1" ht="12.75">
      <c r="A79" s="295"/>
      <c r="B79" s="7"/>
      <c r="C79" s="29"/>
      <c r="D79" s="30"/>
      <c r="E79" s="30"/>
      <c r="F79" s="30"/>
      <c r="G79" s="30"/>
      <c r="H79" s="30"/>
      <c r="I79" s="30"/>
      <c r="J79" s="333"/>
    </row>
    <row r="80" spans="1:10" s="9" customFormat="1" ht="12.75">
      <c r="A80" s="295"/>
      <c r="B80" s="7"/>
      <c r="C80" s="29"/>
      <c r="D80" s="30"/>
      <c r="E80" s="30"/>
      <c r="F80" s="30"/>
      <c r="G80" s="30"/>
      <c r="H80" s="30"/>
      <c r="I80" s="30"/>
      <c r="J80" s="333"/>
    </row>
    <row r="81" spans="1:10" s="9" customFormat="1" ht="12.75">
      <c r="A81" s="295"/>
      <c r="B81" s="7"/>
      <c r="C81" s="29"/>
      <c r="D81" s="30"/>
      <c r="E81" s="30"/>
      <c r="F81" s="30"/>
      <c r="G81" s="30"/>
      <c r="H81" s="30"/>
      <c r="I81" s="30"/>
      <c r="J81" s="333"/>
    </row>
    <row r="82" spans="1:10" s="9" customFormat="1" ht="12.75">
      <c r="A82" s="295"/>
      <c r="B82" s="7"/>
      <c r="C82" s="29"/>
      <c r="D82" s="30"/>
      <c r="E82" s="30"/>
      <c r="F82" s="30"/>
      <c r="G82" s="30"/>
      <c r="H82" s="30"/>
      <c r="I82" s="30"/>
      <c r="J82" s="333"/>
    </row>
    <row r="83" spans="1:10" s="9" customFormat="1" ht="12.75">
      <c r="A83" s="295"/>
      <c r="B83" s="7"/>
      <c r="C83" s="29"/>
      <c r="D83" s="30"/>
      <c r="E83" s="30"/>
      <c r="F83" s="30"/>
      <c r="G83" s="30"/>
      <c r="H83" s="30"/>
      <c r="I83" s="30"/>
      <c r="J83" s="333"/>
    </row>
    <row r="84" spans="1:10" s="9" customFormat="1" ht="12.75">
      <c r="A84" s="295"/>
      <c r="B84" s="7"/>
      <c r="C84" s="29"/>
      <c r="D84" s="30"/>
      <c r="E84" s="30"/>
      <c r="F84" s="30"/>
      <c r="G84" s="30"/>
      <c r="H84" s="30"/>
      <c r="I84" s="30"/>
      <c r="J84" s="333"/>
    </row>
    <row r="85" spans="1:10" s="9" customFormat="1" ht="12.75">
      <c r="A85" s="295"/>
      <c r="B85" s="7"/>
      <c r="C85" s="29"/>
      <c r="D85" s="30"/>
      <c r="E85" s="30"/>
      <c r="F85" s="30"/>
      <c r="G85" s="30"/>
      <c r="H85" s="30"/>
      <c r="I85" s="30"/>
      <c r="J85" s="333"/>
    </row>
    <row r="86" spans="1:10" s="9" customFormat="1" ht="12.75">
      <c r="A86" s="295"/>
      <c r="B86" s="7"/>
      <c r="C86" s="29"/>
      <c r="D86" s="30"/>
      <c r="E86" s="30"/>
      <c r="F86" s="30"/>
      <c r="G86" s="30"/>
      <c r="H86" s="30"/>
      <c r="I86" s="30"/>
      <c r="J86" s="333"/>
    </row>
    <row r="87" spans="1:10" s="9" customFormat="1" ht="12.75">
      <c r="A87" s="295"/>
      <c r="B87" s="7"/>
      <c r="C87" s="29"/>
      <c r="D87" s="30"/>
      <c r="E87" s="30"/>
      <c r="F87" s="30"/>
      <c r="G87" s="30"/>
      <c r="H87" s="30"/>
      <c r="I87" s="30"/>
      <c r="J87" s="333"/>
    </row>
    <row r="88" spans="1:10" s="9" customFormat="1" ht="12.75">
      <c r="A88" s="295"/>
      <c r="B88" s="7"/>
      <c r="C88" s="29"/>
      <c r="D88" s="30"/>
      <c r="E88" s="30"/>
      <c r="F88" s="30"/>
      <c r="G88" s="30"/>
      <c r="H88" s="30"/>
      <c r="I88" s="30"/>
      <c r="J88" s="333"/>
    </row>
    <row r="89" spans="1:10" s="9" customFormat="1" ht="12.75">
      <c r="A89" s="295"/>
      <c r="B89" s="7"/>
      <c r="C89" s="29"/>
      <c r="D89" s="30"/>
      <c r="E89" s="30"/>
      <c r="F89" s="30"/>
      <c r="G89" s="30"/>
      <c r="H89" s="30"/>
      <c r="I89" s="30"/>
      <c r="J89" s="333"/>
    </row>
    <row r="90" spans="1:10" s="9" customFormat="1" ht="12.75">
      <c r="A90" s="295"/>
      <c r="B90" s="7"/>
      <c r="C90" s="29"/>
      <c r="D90" s="30"/>
      <c r="E90" s="30"/>
      <c r="F90" s="30"/>
      <c r="G90" s="30"/>
      <c r="H90" s="30"/>
      <c r="I90" s="30"/>
      <c r="J90" s="333"/>
    </row>
    <row r="91" spans="1:10" s="9" customFormat="1" ht="12.75">
      <c r="A91" s="295"/>
      <c r="B91" s="7"/>
      <c r="C91" s="29"/>
      <c r="D91" s="30"/>
      <c r="E91" s="30"/>
      <c r="F91" s="30"/>
      <c r="G91" s="30"/>
      <c r="H91" s="30"/>
      <c r="I91" s="30"/>
      <c r="J91" s="333"/>
    </row>
    <row r="92" spans="1:10" s="9" customFormat="1" ht="12.75">
      <c r="A92" s="295"/>
      <c r="B92" s="7"/>
      <c r="C92" s="29"/>
      <c r="D92" s="30"/>
      <c r="E92" s="30"/>
      <c r="F92" s="30"/>
      <c r="G92" s="30"/>
      <c r="H92" s="30"/>
      <c r="I92" s="30"/>
      <c r="J92" s="333"/>
    </row>
    <row r="93" spans="1:10" customFormat="1">
      <c r="A93" s="304"/>
      <c r="I93" s="288"/>
      <c r="J93" s="333"/>
    </row>
    <row r="94" spans="1:10" customFormat="1">
      <c r="A94" s="304"/>
      <c r="I94" s="288"/>
      <c r="J94" s="333"/>
    </row>
    <row r="95" spans="1:10" customFormat="1">
      <c r="A95" s="304"/>
      <c r="I95" s="288"/>
      <c r="J95" s="333"/>
    </row>
    <row r="96" spans="1:10" customFormat="1">
      <c r="A96" s="304"/>
      <c r="I96" s="288"/>
      <c r="J96" s="333"/>
    </row>
    <row r="97" spans="1:10" customFormat="1">
      <c r="A97" s="304"/>
      <c r="I97" s="288"/>
      <c r="J97" s="333"/>
    </row>
    <row r="98" spans="1:10" customFormat="1">
      <c r="A98" s="304"/>
      <c r="I98" s="288"/>
      <c r="J98" s="333"/>
    </row>
    <row r="99" spans="1:10" customFormat="1">
      <c r="A99" s="304"/>
      <c r="I99" s="288"/>
      <c r="J99" s="333"/>
    </row>
    <row r="100" spans="1:10" customFormat="1">
      <c r="A100" s="304"/>
      <c r="I100" s="288"/>
      <c r="J100" s="333"/>
    </row>
    <row r="101" spans="1:10" s="9" customFormat="1" ht="12.75">
      <c r="A101" s="295"/>
      <c r="B101" s="7"/>
      <c r="C101" s="29"/>
      <c r="D101" s="30"/>
      <c r="E101" s="30"/>
      <c r="F101" s="30"/>
      <c r="G101" s="30"/>
      <c r="H101" s="30"/>
      <c r="I101" s="30"/>
      <c r="J101" s="333"/>
    </row>
    <row r="102" spans="1:10" s="9" customFormat="1" ht="12.75">
      <c r="A102" s="295"/>
      <c r="B102" s="7"/>
      <c r="C102" s="29"/>
      <c r="D102" s="30"/>
      <c r="E102" s="30"/>
      <c r="F102" s="30"/>
      <c r="G102" s="30"/>
      <c r="H102" s="30"/>
      <c r="I102" s="30"/>
      <c r="J102" s="333"/>
    </row>
    <row r="103" spans="1:10" s="9" customFormat="1" ht="12.75">
      <c r="A103" s="295"/>
      <c r="B103" s="7"/>
      <c r="C103" s="29"/>
      <c r="D103" s="30"/>
      <c r="E103" s="30"/>
      <c r="F103" s="30"/>
      <c r="G103" s="30"/>
      <c r="H103" s="30"/>
      <c r="I103" s="30"/>
      <c r="J103" s="333"/>
    </row>
    <row r="104" spans="1:10" s="9" customFormat="1" ht="12.75">
      <c r="A104" s="295"/>
      <c r="B104" s="7"/>
      <c r="C104" s="29"/>
      <c r="D104" s="30"/>
      <c r="E104" s="30"/>
      <c r="F104" s="30"/>
      <c r="G104" s="30"/>
      <c r="H104" s="30"/>
      <c r="I104" s="30"/>
      <c r="J104" s="333"/>
    </row>
    <row r="105" spans="1:10" s="9" customFormat="1" ht="12.75">
      <c r="A105" s="295"/>
      <c r="B105" s="7"/>
      <c r="C105" s="29"/>
      <c r="D105" s="30"/>
      <c r="E105" s="30"/>
      <c r="F105" s="30"/>
      <c r="G105" s="30"/>
      <c r="H105" s="30"/>
      <c r="I105" s="30"/>
      <c r="J105" s="333"/>
    </row>
    <row r="106" spans="1:10" s="9" customFormat="1" ht="12.75">
      <c r="A106" s="295"/>
      <c r="B106" s="7"/>
      <c r="C106" s="29"/>
      <c r="D106" s="30"/>
      <c r="E106" s="30"/>
      <c r="F106" s="30"/>
      <c r="G106" s="30"/>
      <c r="H106" s="30"/>
      <c r="I106" s="30"/>
      <c r="J106" s="162"/>
    </row>
    <row r="107" spans="1:10" s="9" customFormat="1" ht="12.75">
      <c r="A107" s="295"/>
      <c r="B107" s="7"/>
      <c r="C107" s="29"/>
      <c r="D107" s="30"/>
      <c r="E107" s="30"/>
      <c r="F107" s="30"/>
      <c r="G107" s="30"/>
      <c r="H107" s="30"/>
      <c r="I107" s="30"/>
      <c r="J107" s="345"/>
    </row>
    <row r="108" spans="1:10" s="9" customFormat="1" ht="12.75">
      <c r="A108" s="295"/>
      <c r="B108" s="7"/>
      <c r="C108" s="29"/>
      <c r="D108" s="30"/>
      <c r="E108" s="30"/>
      <c r="F108" s="30"/>
      <c r="G108" s="30"/>
      <c r="H108" s="30"/>
      <c r="I108" s="30"/>
      <c r="J108" s="345"/>
    </row>
    <row r="109" spans="1:10" s="9" customFormat="1" ht="12.75">
      <c r="A109" s="295"/>
      <c r="B109" s="7"/>
      <c r="C109" s="29"/>
      <c r="D109" s="30"/>
      <c r="E109" s="30"/>
      <c r="F109" s="30"/>
      <c r="G109" s="30"/>
      <c r="H109" s="30"/>
      <c r="I109" s="30"/>
      <c r="J109" s="345"/>
    </row>
    <row r="110" spans="1:10" s="9" customFormat="1" ht="12.75">
      <c r="A110" s="295"/>
      <c r="B110" s="7"/>
      <c r="C110" s="29"/>
      <c r="D110" s="30"/>
      <c r="E110" s="30"/>
      <c r="F110" s="30"/>
      <c r="G110" s="30"/>
      <c r="H110" s="30"/>
      <c r="I110" s="30"/>
      <c r="J110" s="345"/>
    </row>
    <row r="111" spans="1:10" s="9" customFormat="1" ht="12.75">
      <c r="A111" s="295"/>
      <c r="B111" s="7"/>
      <c r="C111" s="29"/>
      <c r="D111" s="30"/>
      <c r="E111" s="30"/>
      <c r="F111" s="30"/>
      <c r="G111" s="30"/>
      <c r="H111" s="30"/>
      <c r="I111" s="30"/>
      <c r="J111" s="345"/>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BL67"/>
  <sheetViews>
    <sheetView showGridLines="0" zoomScaleNormal="100" workbookViewId="0">
      <pane xSplit="3" ySplit="3" topLeftCell="D53" activePane="bottomRight" state="frozen"/>
      <selection activeCell="S7" sqref="S7"/>
      <selection pane="topRight" activeCell="S7" sqref="S7"/>
      <selection pane="bottomLeft" activeCell="S7" sqref="S7"/>
      <selection pane="bottomRight" activeCell="I69" sqref="I69"/>
    </sheetView>
  </sheetViews>
  <sheetFormatPr defaultColWidth="9.28515625" defaultRowHeight="15"/>
  <cols>
    <col min="1" max="1" width="1.7109375" style="8" customWidth="1"/>
    <col min="2" max="2" width="71.42578125" style="216" bestFit="1" customWidth="1"/>
    <col min="3" max="3" width="1.5703125" style="29" customWidth="1"/>
    <col min="4" max="9" width="10.7109375" style="30" customWidth="1"/>
    <col min="11" max="11" width="9.42578125" style="283" bestFit="1" customWidth="1"/>
    <col min="12" max="64" width="9.28515625" style="284"/>
    <col min="65" max="16384" width="9.28515625" style="8"/>
  </cols>
  <sheetData>
    <row r="1" spans="2:64" ht="18.75">
      <c r="B1" s="157" t="s">
        <v>197</v>
      </c>
    </row>
    <row r="2" spans="2:64">
      <c r="B2" s="158" t="s">
        <v>166</v>
      </c>
    </row>
    <row r="3" spans="2:64" s="64" customFormat="1">
      <c r="B3" s="65" t="s">
        <v>232</v>
      </c>
      <c r="C3" s="161"/>
      <c r="D3" s="190" t="s">
        <v>91</v>
      </c>
      <c r="E3" s="190" t="s">
        <v>225</v>
      </c>
      <c r="F3" s="190" t="s">
        <v>286</v>
      </c>
      <c r="G3" s="190" t="s">
        <v>307</v>
      </c>
      <c r="H3" s="190" t="s">
        <v>301</v>
      </c>
      <c r="I3" s="190" t="s">
        <v>317</v>
      </c>
      <c r="K3" s="283"/>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row>
    <row r="4" spans="2:64" s="99" customFormat="1">
      <c r="B4" s="86" t="s">
        <v>139</v>
      </c>
      <c r="C4" s="96"/>
      <c r="D4" s="194">
        <v>67.040999999999997</v>
      </c>
      <c r="E4" s="194">
        <v>67.040999999999997</v>
      </c>
      <c r="F4" s="194">
        <v>116.27200000000001</v>
      </c>
      <c r="G4" s="194">
        <v>118.67400000000001</v>
      </c>
      <c r="H4" s="194">
        <v>118.67400000000001</v>
      </c>
      <c r="I4" s="194">
        <v>104.411</v>
      </c>
      <c r="K4" s="317"/>
    </row>
    <row r="5" spans="2:64" s="99" customFormat="1">
      <c r="B5" s="86" t="s">
        <v>140</v>
      </c>
      <c r="C5" s="96"/>
      <c r="D5" s="194">
        <v>276.09199999999998</v>
      </c>
      <c r="E5" s="194">
        <v>267.83600000000001</v>
      </c>
      <c r="F5" s="194">
        <v>261.214</v>
      </c>
      <c r="G5" s="194">
        <v>258.63</v>
      </c>
      <c r="H5" s="194">
        <v>251.20099999999999</v>
      </c>
      <c r="I5" s="194">
        <v>259.10199999999998</v>
      </c>
      <c r="K5" s="317"/>
    </row>
    <row r="6" spans="2:64" s="99" customFormat="1">
      <c r="B6" s="86" t="s">
        <v>141</v>
      </c>
      <c r="C6" s="96"/>
      <c r="D6" s="194">
        <v>756.34799999999996</v>
      </c>
      <c r="E6" s="194">
        <v>747.31</v>
      </c>
      <c r="F6" s="194">
        <v>734.08299999999997</v>
      </c>
      <c r="G6" s="194">
        <v>747.577</v>
      </c>
      <c r="H6" s="194">
        <v>731.60599999999999</v>
      </c>
      <c r="I6" s="194">
        <v>710.98</v>
      </c>
      <c r="K6" s="317"/>
    </row>
    <row r="7" spans="2:64" s="99" customFormat="1">
      <c r="B7" s="86" t="s">
        <v>229</v>
      </c>
      <c r="C7" s="96"/>
      <c r="D7" s="194">
        <v>276.49900000000002</v>
      </c>
      <c r="E7" s="194">
        <v>283.625</v>
      </c>
      <c r="F7" s="194">
        <v>285.053</v>
      </c>
      <c r="G7" s="194">
        <v>297.29000000000002</v>
      </c>
      <c r="H7" s="194">
        <v>286.36099999999999</v>
      </c>
      <c r="I7" s="194">
        <v>285.892</v>
      </c>
      <c r="K7" s="317"/>
    </row>
    <row r="8" spans="2:64" s="99" customFormat="1">
      <c r="B8" s="86" t="s">
        <v>142</v>
      </c>
      <c r="C8" s="96"/>
      <c r="D8" s="194">
        <v>4.4008447999999998</v>
      </c>
      <c r="E8" s="194">
        <v>4.4430847999999994</v>
      </c>
      <c r="F8" s="194">
        <v>4.9947391999999997</v>
      </c>
      <c r="G8" s="194">
        <v>5.3061888000000001</v>
      </c>
      <c r="H8" s="194">
        <v>5.3484287999999998</v>
      </c>
      <c r="I8" s="194">
        <v>5.3906688000000003</v>
      </c>
      <c r="K8" s="317"/>
    </row>
    <row r="9" spans="2:64" s="99" customFormat="1">
      <c r="B9" s="86" t="s">
        <v>241</v>
      </c>
      <c r="C9" s="96"/>
      <c r="D9" s="194">
        <v>2.5390000000000001</v>
      </c>
      <c r="E9" s="194">
        <v>3.87</v>
      </c>
      <c r="F9" s="194">
        <v>3.87</v>
      </c>
      <c r="G9" s="194">
        <v>3.1230000000000002</v>
      </c>
      <c r="H9" s="194">
        <v>3.1230000000000002</v>
      </c>
      <c r="I9" s="194">
        <v>3.4729999999999999</v>
      </c>
      <c r="K9" s="317"/>
    </row>
    <row r="10" spans="2:64" s="99" customFormat="1">
      <c r="B10" s="86" t="s">
        <v>242</v>
      </c>
      <c r="C10" s="96"/>
      <c r="D10" s="194">
        <v>0</v>
      </c>
      <c r="E10" s="194">
        <v>0</v>
      </c>
      <c r="F10" s="194">
        <v>0</v>
      </c>
      <c r="G10" s="194">
        <v>0</v>
      </c>
      <c r="H10" s="194">
        <v>0</v>
      </c>
      <c r="I10" s="194">
        <v>0</v>
      </c>
      <c r="K10" s="317"/>
    </row>
    <row r="11" spans="2:64" s="99" customFormat="1">
      <c r="B11" s="86" t="s">
        <v>240</v>
      </c>
      <c r="C11" s="96"/>
      <c r="D11" s="194">
        <v>1.41</v>
      </c>
      <c r="E11" s="194">
        <v>1.4139999999999999</v>
      </c>
      <c r="F11" s="194">
        <v>1.484</v>
      </c>
      <c r="G11" s="194">
        <v>0.64900000000000002</v>
      </c>
      <c r="H11" s="194">
        <v>0.64900000000000002</v>
      </c>
      <c r="I11" s="194">
        <v>0.60399999999999998</v>
      </c>
      <c r="K11" s="317"/>
    </row>
    <row r="12" spans="2:64" s="99" customFormat="1">
      <c r="B12" s="86" t="s">
        <v>143</v>
      </c>
      <c r="C12" s="96"/>
      <c r="D12" s="194">
        <v>3.359</v>
      </c>
      <c r="E12" s="194">
        <v>3.5059999999999998</v>
      </c>
      <c r="F12" s="194">
        <v>2.6309999999999998</v>
      </c>
      <c r="G12" s="194">
        <v>2.5990000000000002</v>
      </c>
      <c r="H12" s="194">
        <v>2.645</v>
      </c>
      <c r="I12" s="194">
        <v>2.2200000000000002</v>
      </c>
      <c r="K12" s="317"/>
    </row>
    <row r="13" spans="2:64" s="103" customFormat="1" ht="15" customHeight="1">
      <c r="B13" s="154" t="s">
        <v>303</v>
      </c>
      <c r="C13" s="101"/>
      <c r="D13" s="192">
        <v>1387.6888448</v>
      </c>
      <c r="E13" s="192">
        <v>1379.0450847999998</v>
      </c>
      <c r="F13" s="192">
        <v>1409.6017391999997</v>
      </c>
      <c r="G13" s="192">
        <v>1433.8481887999997</v>
      </c>
      <c r="H13" s="192">
        <v>1399.6074288</v>
      </c>
      <c r="I13" s="192">
        <v>1372.0726688000002</v>
      </c>
      <c r="K13" s="317"/>
    </row>
    <row r="14" spans="2:64" s="147" customFormat="1">
      <c r="B14" s="145"/>
      <c r="C14" s="101"/>
      <c r="D14" s="193"/>
      <c r="E14" s="193"/>
      <c r="F14" s="193"/>
      <c r="G14" s="193"/>
      <c r="H14" s="193"/>
      <c r="I14" s="193"/>
      <c r="K14" s="283"/>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row>
    <row r="15" spans="2:64" s="99" customFormat="1">
      <c r="B15" s="86" t="s">
        <v>144</v>
      </c>
      <c r="C15" s="96"/>
      <c r="D15" s="310">
        <v>20.366</v>
      </c>
      <c r="E15" s="310">
        <v>20.309999999999999</v>
      </c>
      <c r="F15" s="310">
        <v>20.803999999999998</v>
      </c>
      <c r="G15" s="310">
        <v>31.957000000000001</v>
      </c>
      <c r="H15" s="310">
        <v>25.72</v>
      </c>
      <c r="I15" s="310">
        <v>20.89</v>
      </c>
      <c r="K15" s="317"/>
    </row>
    <row r="16" spans="2:64" s="99" customFormat="1">
      <c r="B16" s="86" t="s">
        <v>145</v>
      </c>
      <c r="C16" s="96"/>
      <c r="D16" s="310">
        <v>195.94200000000001</v>
      </c>
      <c r="E16" s="310">
        <v>201.072</v>
      </c>
      <c r="F16" s="310">
        <v>204.20400000000001</v>
      </c>
      <c r="G16" s="310">
        <v>224.80099999999999</v>
      </c>
      <c r="H16" s="310">
        <v>212.13300000000001</v>
      </c>
      <c r="I16" s="310">
        <v>196.42949999999999</v>
      </c>
      <c r="K16" s="317"/>
    </row>
    <row r="17" spans="2:64" s="99" customFormat="1">
      <c r="B17" s="86" t="s">
        <v>173</v>
      </c>
      <c r="C17" s="96"/>
      <c r="D17" s="310">
        <v>61.262</v>
      </c>
      <c r="E17" s="310">
        <v>57.165999999999997</v>
      </c>
      <c r="F17" s="310">
        <v>53.473999999999997</v>
      </c>
      <c r="G17" s="310">
        <v>64.754000000000005</v>
      </c>
      <c r="H17" s="310">
        <v>62.604999999999997</v>
      </c>
      <c r="I17" s="310">
        <v>60.119</v>
      </c>
      <c r="K17" s="317"/>
    </row>
    <row r="18" spans="2:64" s="99" customFormat="1">
      <c r="B18" s="86" t="s">
        <v>241</v>
      </c>
      <c r="C18" s="96"/>
      <c r="D18" s="310">
        <v>0.36099999999999999</v>
      </c>
      <c r="E18" s="310">
        <v>0.36199999999999999</v>
      </c>
      <c r="F18" s="310">
        <v>1.048</v>
      </c>
      <c r="G18" s="310">
        <v>0.36199999999999999</v>
      </c>
      <c r="H18" s="310">
        <v>0.36099999999999999</v>
      </c>
      <c r="I18" s="310">
        <v>0.4</v>
      </c>
      <c r="K18" s="317"/>
    </row>
    <row r="19" spans="2:64" s="99" customFormat="1">
      <c r="B19" s="86" t="s">
        <v>242</v>
      </c>
      <c r="C19" s="96"/>
      <c r="D19" s="310">
        <v>0.38500000000000001</v>
      </c>
      <c r="E19" s="310">
        <v>0.38800000000000001</v>
      </c>
      <c r="F19" s="310">
        <v>0.39800000000000002</v>
      </c>
      <c r="G19" s="310">
        <v>0.501</v>
      </c>
      <c r="H19" s="310">
        <v>0.31</v>
      </c>
      <c r="I19" s="310">
        <v>0.46500000000000002</v>
      </c>
      <c r="K19" s="317"/>
    </row>
    <row r="20" spans="2:64" s="99" customFormat="1">
      <c r="B20" s="86" t="s">
        <v>240</v>
      </c>
      <c r="C20" s="96"/>
      <c r="D20" s="310">
        <v>2.48</v>
      </c>
      <c r="E20" s="310">
        <v>4.5579999999999998</v>
      </c>
      <c r="F20" s="310">
        <v>5.9139999999999997</v>
      </c>
      <c r="G20" s="310">
        <v>5.1989999999999998</v>
      </c>
      <c r="H20" s="310">
        <v>3.9089999999999998</v>
      </c>
      <c r="I20" s="310">
        <v>2.4135</v>
      </c>
      <c r="K20" s="317"/>
    </row>
    <row r="21" spans="2:64" s="99" customFormat="1">
      <c r="B21" s="86" t="s">
        <v>146</v>
      </c>
      <c r="C21" s="96"/>
      <c r="D21" s="310">
        <v>1.6220000000000001</v>
      </c>
      <c r="E21" s="310">
        <v>1.75</v>
      </c>
      <c r="F21" s="310">
        <v>0.23400000000000001</v>
      </c>
      <c r="G21" s="310">
        <v>0.53200000000000003</v>
      </c>
      <c r="H21" s="310">
        <v>1.246</v>
      </c>
      <c r="I21" s="310">
        <v>0.76500000000000001</v>
      </c>
      <c r="K21" s="317"/>
    </row>
    <row r="22" spans="2:64" s="99" customFormat="1">
      <c r="B22" s="86" t="s">
        <v>147</v>
      </c>
      <c r="C22" s="96"/>
      <c r="D22" s="310">
        <v>0.307</v>
      </c>
      <c r="E22" s="310">
        <v>5.048</v>
      </c>
      <c r="F22" s="310">
        <v>0.96299999999999997</v>
      </c>
      <c r="G22" s="310">
        <v>1.5069999999999999</v>
      </c>
      <c r="H22" s="310">
        <v>0.32700000000000001</v>
      </c>
      <c r="I22" s="310">
        <v>0.47149999999999997</v>
      </c>
      <c r="K22" s="317"/>
    </row>
    <row r="23" spans="2:64" s="99" customFormat="1">
      <c r="B23" s="86" t="s">
        <v>148</v>
      </c>
      <c r="C23" s="96"/>
      <c r="D23" s="310">
        <v>22.277999999999999</v>
      </c>
      <c r="E23" s="310">
        <v>24.16</v>
      </c>
      <c r="F23" s="310">
        <v>18.231999999999999</v>
      </c>
      <c r="G23" s="310">
        <v>13.989000000000001</v>
      </c>
      <c r="H23" s="310">
        <v>22.558</v>
      </c>
      <c r="I23" s="310">
        <v>20.794499999999999</v>
      </c>
      <c r="K23" s="317"/>
    </row>
    <row r="24" spans="2:64" s="99" customFormat="1">
      <c r="B24" s="86" t="s">
        <v>149</v>
      </c>
      <c r="C24" s="96"/>
      <c r="D24" s="310">
        <v>25.239000000000001</v>
      </c>
      <c r="E24" s="310">
        <v>31.37</v>
      </c>
      <c r="F24" s="310">
        <v>19.213999999999999</v>
      </c>
      <c r="G24" s="310">
        <v>20.175000000000001</v>
      </c>
      <c r="H24" s="310">
        <v>26.381</v>
      </c>
      <c r="I24" s="310">
        <v>70</v>
      </c>
      <c r="K24" s="317"/>
    </row>
    <row r="25" spans="2:64" s="103" customFormat="1" ht="15" customHeight="1">
      <c r="B25" s="154" t="s">
        <v>304</v>
      </c>
      <c r="C25" s="101"/>
      <c r="D25" s="192">
        <v>330.24200000000002</v>
      </c>
      <c r="E25" s="192">
        <v>346.18400000000003</v>
      </c>
      <c r="F25" s="192">
        <v>324.48500000000007</v>
      </c>
      <c r="G25" s="192">
        <v>363.77699999999999</v>
      </c>
      <c r="H25" s="192">
        <v>355.54999999999995</v>
      </c>
      <c r="I25" s="192">
        <v>372.70800000000003</v>
      </c>
      <c r="K25" s="317"/>
    </row>
    <row r="26" spans="2:64" s="149" customFormat="1">
      <c r="B26" s="148"/>
      <c r="C26" s="101"/>
      <c r="D26" s="193"/>
      <c r="E26" s="193"/>
      <c r="F26" s="193"/>
      <c r="G26" s="193"/>
      <c r="H26" s="193"/>
      <c r="I26" s="193"/>
      <c r="K26" s="283"/>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row>
    <row r="27" spans="2:64" s="142" customFormat="1">
      <c r="B27" s="307" t="s">
        <v>150</v>
      </c>
      <c r="C27" s="308"/>
      <c r="D27" s="309">
        <f>+D25+D13</f>
        <v>1717.9308447999999</v>
      </c>
      <c r="E27" s="309">
        <f t="shared" ref="E27:H27" si="0">+E25+E13</f>
        <v>1725.2290847999998</v>
      </c>
      <c r="F27" s="309">
        <f t="shared" si="0"/>
        <v>1734.0867391999998</v>
      </c>
      <c r="G27" s="309">
        <f t="shared" si="0"/>
        <v>1797.6251887999997</v>
      </c>
      <c r="H27" s="309">
        <f t="shared" si="0"/>
        <v>1755.1574287999999</v>
      </c>
      <c r="I27" s="309">
        <v>1744.7806688000003</v>
      </c>
      <c r="K27" s="318"/>
    </row>
    <row r="28" spans="2:64" s="149" customFormat="1">
      <c r="B28" s="150"/>
      <c r="C28" s="101"/>
      <c r="D28" s="193"/>
      <c r="E28" s="193"/>
      <c r="F28" s="193"/>
      <c r="G28" s="193"/>
      <c r="H28" s="193"/>
      <c r="I28" s="193"/>
      <c r="K28" s="31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row>
    <row r="29" spans="2:64" s="103" customFormat="1" ht="15" customHeight="1">
      <c r="B29" s="154" t="s">
        <v>151</v>
      </c>
      <c r="C29" s="101"/>
      <c r="D29" s="192"/>
      <c r="E29" s="192"/>
      <c r="F29" s="192"/>
      <c r="G29" s="192"/>
      <c r="H29" s="192"/>
      <c r="I29" s="192"/>
      <c r="K29" s="317"/>
    </row>
    <row r="30" spans="2:64" s="149" customFormat="1">
      <c r="B30" s="86" t="s">
        <v>152</v>
      </c>
      <c r="C30" s="101"/>
      <c r="D30" s="193">
        <v>131.721</v>
      </c>
      <c r="E30" s="193">
        <v>131.721</v>
      </c>
      <c r="F30" s="193">
        <v>131.721</v>
      </c>
      <c r="G30" s="193">
        <v>131.721</v>
      </c>
      <c r="H30" s="193">
        <v>131.721</v>
      </c>
      <c r="I30" s="193">
        <v>131.721</v>
      </c>
      <c r="K30" s="31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row>
    <row r="31" spans="2:64" s="149" customFormat="1">
      <c r="B31" s="86" t="s">
        <v>153</v>
      </c>
      <c r="C31" s="101"/>
      <c r="D31" s="193">
        <v>0</v>
      </c>
      <c r="E31" s="193">
        <v>0</v>
      </c>
      <c r="F31" s="193">
        <v>0</v>
      </c>
      <c r="G31" s="193">
        <v>0</v>
      </c>
      <c r="H31" s="193">
        <v>0</v>
      </c>
      <c r="I31" s="193">
        <v>0</v>
      </c>
      <c r="K31" s="31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row>
    <row r="32" spans="2:64" s="149" customFormat="1">
      <c r="B32" s="86" t="s">
        <v>154</v>
      </c>
      <c r="C32" s="101"/>
      <c r="D32" s="193">
        <v>13.172000000000001</v>
      </c>
      <c r="E32" s="193">
        <v>13.172000000000001</v>
      </c>
      <c r="F32" s="193">
        <v>13.172000000000001</v>
      </c>
      <c r="G32" s="193">
        <v>13.172000000000001</v>
      </c>
      <c r="H32" s="193">
        <v>13.172000000000001</v>
      </c>
      <c r="I32" s="193">
        <v>13.172000000000001</v>
      </c>
      <c r="K32" s="31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row>
    <row r="33" spans="2:64" s="99" customFormat="1">
      <c r="B33" s="86" t="s">
        <v>155</v>
      </c>
      <c r="C33" s="96"/>
      <c r="D33" s="194">
        <v>434.10184480000004</v>
      </c>
      <c r="E33" s="194">
        <v>420.6500848</v>
      </c>
      <c r="F33" s="194">
        <v>435.47273920000003</v>
      </c>
      <c r="G33" s="194">
        <v>447.39918879999999</v>
      </c>
      <c r="H33" s="194">
        <v>448.34342879999997</v>
      </c>
      <c r="I33" s="194">
        <v>437.87516879999998</v>
      </c>
      <c r="K33" s="317"/>
    </row>
    <row r="34" spans="2:64" s="99" customFormat="1">
      <c r="B34" s="86" t="s">
        <v>156</v>
      </c>
      <c r="C34" s="96"/>
      <c r="D34" s="194">
        <v>0</v>
      </c>
      <c r="E34" s="194">
        <v>0</v>
      </c>
      <c r="F34" s="194">
        <v>0</v>
      </c>
      <c r="G34" s="194">
        <v>0</v>
      </c>
      <c r="H34" s="194">
        <v>0</v>
      </c>
      <c r="I34" s="194">
        <v>0</v>
      </c>
      <c r="K34" s="317"/>
    </row>
    <row r="35" spans="2:64" s="99" customFormat="1">
      <c r="B35" s="86" t="s">
        <v>157</v>
      </c>
      <c r="C35" s="96"/>
      <c r="D35" s="194">
        <v>-0.21099999999999999</v>
      </c>
      <c r="E35" s="194">
        <v>-0.45300000000000001</v>
      </c>
      <c r="F35" s="194">
        <v>-0.68400000000000005</v>
      </c>
      <c r="G35" s="194">
        <v>-0.19700000000000001</v>
      </c>
      <c r="H35" s="194">
        <v>-1.2989999999999999</v>
      </c>
      <c r="I35" s="194">
        <v>-1.5049999999999999</v>
      </c>
      <c r="K35" s="317"/>
    </row>
    <row r="36" spans="2:64" s="103" customFormat="1" ht="15" customHeight="1">
      <c r="B36" s="154" t="s">
        <v>165</v>
      </c>
      <c r="C36" s="101"/>
      <c r="D36" s="192">
        <v>578.7838448</v>
      </c>
      <c r="E36" s="192">
        <v>565.0900848</v>
      </c>
      <c r="F36" s="192">
        <v>579.68173920000004</v>
      </c>
      <c r="G36" s="192">
        <v>592.09518879999996</v>
      </c>
      <c r="H36" s="192">
        <v>591.93742880000002</v>
      </c>
      <c r="I36" s="192">
        <v>581.26316880000002</v>
      </c>
      <c r="K36" s="317"/>
    </row>
    <row r="37" spans="2:64" s="99" customFormat="1">
      <c r="B37" s="86"/>
      <c r="C37" s="96"/>
      <c r="D37" s="194"/>
      <c r="E37" s="194"/>
      <c r="F37" s="194"/>
      <c r="G37" s="194"/>
      <c r="H37" s="194"/>
      <c r="I37" s="194"/>
      <c r="K37" s="283"/>
    </row>
    <row r="38" spans="2:64" s="99" customFormat="1">
      <c r="B38" s="86" t="s">
        <v>245</v>
      </c>
      <c r="C38" s="96"/>
      <c r="D38" s="194">
        <v>269.86900000000003</v>
      </c>
      <c r="E38" s="194">
        <v>279.84899999999999</v>
      </c>
      <c r="F38" s="194">
        <v>265.55900000000003</v>
      </c>
      <c r="G38" s="194">
        <v>245.047</v>
      </c>
      <c r="H38" s="194">
        <v>236.005</v>
      </c>
      <c r="I38" s="194">
        <v>4.2069999999999999</v>
      </c>
      <c r="K38" s="317"/>
    </row>
    <row r="39" spans="2:64" s="103" customFormat="1" ht="15" customHeight="1">
      <c r="B39" s="86" t="s">
        <v>234</v>
      </c>
      <c r="C39" s="101"/>
      <c r="D39" s="194">
        <v>244.40299999999999</v>
      </c>
      <c r="E39" s="194">
        <v>236.11</v>
      </c>
      <c r="F39" s="194">
        <v>236.98500000000001</v>
      </c>
      <c r="G39" s="194">
        <v>244.56200000000001</v>
      </c>
      <c r="H39" s="194">
        <v>240.083</v>
      </c>
      <c r="I39" s="194">
        <v>241.51300000000001</v>
      </c>
      <c r="K39" s="317"/>
    </row>
    <row r="40" spans="2:64" s="149" customFormat="1">
      <c r="B40" s="86" t="s">
        <v>235</v>
      </c>
      <c r="C40" s="101"/>
      <c r="D40" s="194">
        <v>2.7770000000000001</v>
      </c>
      <c r="E40" s="194">
        <v>2.7770000000000001</v>
      </c>
      <c r="F40" s="194">
        <v>2.7770000000000001</v>
      </c>
      <c r="G40" s="194">
        <v>0.77500000000000002</v>
      </c>
      <c r="H40" s="194">
        <v>0.77500000000000002</v>
      </c>
      <c r="I40" s="194">
        <v>0.77500000000000002</v>
      </c>
      <c r="K40" s="31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row>
    <row r="41" spans="2:64" s="99" customFormat="1">
      <c r="B41" s="86" t="s">
        <v>238</v>
      </c>
      <c r="C41" s="96"/>
      <c r="D41" s="194">
        <v>0</v>
      </c>
      <c r="E41" s="194">
        <v>0</v>
      </c>
      <c r="F41" s="194">
        <v>0</v>
      </c>
      <c r="G41" s="194">
        <v>0</v>
      </c>
      <c r="H41" s="194">
        <v>0</v>
      </c>
      <c r="I41" s="194">
        <v>0</v>
      </c>
      <c r="K41" s="317"/>
    </row>
    <row r="42" spans="2:64" s="99" customFormat="1">
      <c r="B42" s="86" t="s">
        <v>236</v>
      </c>
      <c r="C42" s="96"/>
      <c r="D42" s="194">
        <v>0.13600000000000001</v>
      </c>
      <c r="E42" s="194">
        <v>8.5999999999999993E-2</v>
      </c>
      <c r="F42" s="194">
        <v>3.3000000000000002E-2</v>
      </c>
      <c r="G42" s="194">
        <v>2.7E-2</v>
      </c>
      <c r="H42" s="194">
        <v>1.7000000000000001E-2</v>
      </c>
      <c r="I42" s="194">
        <v>1.4999999999999999E-2</v>
      </c>
      <c r="K42" s="317"/>
    </row>
    <row r="43" spans="2:64" s="99" customFormat="1">
      <c r="B43" s="86" t="s">
        <v>237</v>
      </c>
      <c r="C43" s="96"/>
      <c r="D43" s="194">
        <v>63.414999999999999</v>
      </c>
      <c r="E43" s="194">
        <v>62.787999999999997</v>
      </c>
      <c r="F43" s="194">
        <v>62.548000000000002</v>
      </c>
      <c r="G43" s="194">
        <v>75.332999999999998</v>
      </c>
      <c r="H43" s="194">
        <v>75.168999999999997</v>
      </c>
      <c r="I43" s="194">
        <v>74.62</v>
      </c>
      <c r="K43" s="317"/>
    </row>
    <row r="44" spans="2:64" s="99" customFormat="1">
      <c r="B44" s="86" t="s">
        <v>239</v>
      </c>
      <c r="C44" s="96"/>
      <c r="D44" s="194">
        <v>0</v>
      </c>
      <c r="E44" s="194">
        <v>0</v>
      </c>
      <c r="F44" s="194">
        <v>0</v>
      </c>
      <c r="G44" s="194">
        <v>0</v>
      </c>
      <c r="H44" s="194">
        <v>0</v>
      </c>
      <c r="I44" s="194">
        <v>0</v>
      </c>
      <c r="K44" s="317"/>
    </row>
    <row r="45" spans="2:64" s="99" customFormat="1">
      <c r="B45" s="86" t="s">
        <v>233</v>
      </c>
      <c r="C45" s="96"/>
      <c r="D45" s="194">
        <v>1.835</v>
      </c>
      <c r="E45" s="194">
        <v>1.857</v>
      </c>
      <c r="F45" s="194">
        <v>1.986</v>
      </c>
      <c r="G45" s="194">
        <v>2.61</v>
      </c>
      <c r="H45" s="194">
        <v>3.2559999999999998</v>
      </c>
      <c r="I45" s="194">
        <v>2.66</v>
      </c>
      <c r="K45" s="317"/>
    </row>
    <row r="46" spans="2:64" s="99" customFormat="1">
      <c r="B46" s="86" t="s">
        <v>158</v>
      </c>
      <c r="C46" s="96"/>
      <c r="D46" s="194">
        <v>8.125</v>
      </c>
      <c r="E46" s="194">
        <v>6.827</v>
      </c>
      <c r="F46" s="194">
        <v>5.36</v>
      </c>
      <c r="G46" s="194">
        <v>7.5350000000000001</v>
      </c>
      <c r="H46" s="194">
        <v>6.6870000000000003</v>
      </c>
      <c r="I46" s="194">
        <v>9.0299999999999994</v>
      </c>
      <c r="K46" s="317"/>
    </row>
    <row r="47" spans="2:64" s="103" customFormat="1" ht="15" customHeight="1">
      <c r="B47" s="154" t="s">
        <v>318</v>
      </c>
      <c r="C47" s="101"/>
      <c r="D47" s="192">
        <v>590.56000000000006</v>
      </c>
      <c r="E47" s="192">
        <v>590.2940000000001</v>
      </c>
      <c r="F47" s="192">
        <v>575.24800000000005</v>
      </c>
      <c r="G47" s="192">
        <v>575.88900000000001</v>
      </c>
      <c r="H47" s="192">
        <v>561.99199999999996</v>
      </c>
      <c r="I47" s="192">
        <v>332.82</v>
      </c>
      <c r="K47" s="317"/>
    </row>
    <row r="48" spans="2:64" s="99" customFormat="1">
      <c r="B48" s="86"/>
      <c r="C48" s="96"/>
      <c r="D48" s="194"/>
      <c r="E48" s="194"/>
      <c r="F48" s="194"/>
      <c r="G48" s="194"/>
      <c r="H48" s="194"/>
      <c r="I48" s="194"/>
      <c r="K48" s="283"/>
    </row>
    <row r="49" spans="2:64" s="99" customFormat="1">
      <c r="B49" s="86" t="s">
        <v>238</v>
      </c>
      <c r="C49" s="96"/>
      <c r="D49" s="194">
        <v>29.823</v>
      </c>
      <c r="E49" s="194">
        <v>37.744</v>
      </c>
      <c r="F49" s="194">
        <v>33.176000000000002</v>
      </c>
      <c r="G49" s="194">
        <v>52.904000000000003</v>
      </c>
      <c r="H49" s="194">
        <v>41.134999999999998</v>
      </c>
      <c r="I49" s="194">
        <v>38.765000000000001</v>
      </c>
      <c r="K49" s="317"/>
    </row>
    <row r="50" spans="2:64" s="103" customFormat="1" ht="15" customHeight="1">
      <c r="B50" s="86" t="s">
        <v>159</v>
      </c>
      <c r="C50" s="101"/>
      <c r="D50" s="194">
        <v>271.59899999999999</v>
      </c>
      <c r="E50" s="194">
        <v>276.54500000000002</v>
      </c>
      <c r="F50" s="194">
        <v>289.83600000000001</v>
      </c>
      <c r="G50" s="194">
        <v>313.995</v>
      </c>
      <c r="H50" s="194">
        <v>281.47699999999998</v>
      </c>
      <c r="I50" s="194">
        <v>295.74650000000003</v>
      </c>
      <c r="K50" s="317"/>
    </row>
    <row r="51" spans="2:64" s="149" customFormat="1">
      <c r="B51" s="86" t="s">
        <v>245</v>
      </c>
      <c r="C51" s="101"/>
      <c r="D51" s="194">
        <v>7.3049999999999997</v>
      </c>
      <c r="E51" s="194">
        <v>0.16200000000000001</v>
      </c>
      <c r="F51" s="194">
        <v>2.1709999999999998</v>
      </c>
      <c r="G51" s="194">
        <v>9.4480000000000004</v>
      </c>
      <c r="H51" s="194">
        <v>19.193000000000001</v>
      </c>
      <c r="I51" s="194">
        <v>246.91800000000001</v>
      </c>
      <c r="K51" s="31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row>
    <row r="52" spans="2:64" s="99" customFormat="1">
      <c r="B52" s="86" t="s">
        <v>234</v>
      </c>
      <c r="C52" s="96"/>
      <c r="D52" s="194">
        <v>30.027000000000001</v>
      </c>
      <c r="E52" s="194">
        <v>45.404000000000003</v>
      </c>
      <c r="F52" s="194">
        <v>45.527999999999999</v>
      </c>
      <c r="G52" s="194">
        <v>51.667000000000002</v>
      </c>
      <c r="H52" s="194">
        <v>45.155000000000001</v>
      </c>
      <c r="I52" s="194">
        <v>42.5</v>
      </c>
      <c r="K52" s="317"/>
    </row>
    <row r="53" spans="2:64" s="99" customFormat="1">
      <c r="B53" s="86" t="s">
        <v>235</v>
      </c>
      <c r="C53" s="96"/>
      <c r="D53" s="194">
        <v>0.252</v>
      </c>
      <c r="E53" s="194">
        <v>0.40100000000000002</v>
      </c>
      <c r="F53" s="194">
        <v>8.5999999999999993E-2</v>
      </c>
      <c r="G53" s="194">
        <v>1.498</v>
      </c>
      <c r="H53" s="194">
        <v>0.93300000000000005</v>
      </c>
      <c r="I53" s="194">
        <v>0.66600000000000004</v>
      </c>
      <c r="K53" s="317"/>
    </row>
    <row r="54" spans="2:64" s="99" customFormat="1">
      <c r="B54" s="86" t="s">
        <v>236</v>
      </c>
      <c r="C54" s="96"/>
      <c r="D54" s="194">
        <v>31.814</v>
      </c>
      <c r="E54" s="194">
        <v>32.936</v>
      </c>
      <c r="F54" s="194">
        <v>36.225999999999999</v>
      </c>
      <c r="G54" s="194">
        <v>35.777000000000001</v>
      </c>
      <c r="H54" s="194">
        <v>36.587000000000003</v>
      </c>
      <c r="I54" s="194">
        <v>37.404000000000003</v>
      </c>
      <c r="K54" s="317"/>
    </row>
    <row r="55" spans="2:64" s="99" customFormat="1">
      <c r="B55" s="86" t="s">
        <v>237</v>
      </c>
      <c r="C55" s="96"/>
      <c r="D55" s="194">
        <v>0.98199999999999998</v>
      </c>
      <c r="E55" s="194">
        <v>0.89600000000000002</v>
      </c>
      <c r="F55" s="194">
        <v>1.139</v>
      </c>
      <c r="G55" s="194">
        <v>2.1480000000000001</v>
      </c>
      <c r="H55" s="194">
        <v>2.1720000000000002</v>
      </c>
      <c r="I55" s="194">
        <v>0.96099999999999997</v>
      </c>
      <c r="K55" s="317"/>
    </row>
    <row r="56" spans="2:64" s="99" customFormat="1">
      <c r="B56" s="86" t="s">
        <v>239</v>
      </c>
      <c r="C56" s="282"/>
      <c r="D56" s="194">
        <v>6.0389999999999997</v>
      </c>
      <c r="E56" s="194">
        <v>3.3109999999999999</v>
      </c>
      <c r="F56" s="194">
        <v>4.3090000000000002</v>
      </c>
      <c r="G56" s="194">
        <v>1.885</v>
      </c>
      <c r="H56" s="194">
        <v>0.629</v>
      </c>
      <c r="I56" s="194">
        <v>1.1759999999999999</v>
      </c>
      <c r="K56" s="317"/>
    </row>
    <row r="57" spans="2:64" s="99" customFormat="1">
      <c r="B57" s="86" t="s">
        <v>233</v>
      </c>
      <c r="C57" s="96"/>
      <c r="D57" s="194">
        <v>2.089</v>
      </c>
      <c r="E57" s="194">
        <v>2.2519999999999998</v>
      </c>
      <c r="F57" s="194">
        <v>6.1719999999999997</v>
      </c>
      <c r="G57" s="194">
        <v>10.368</v>
      </c>
      <c r="H57" s="194">
        <v>6.3940000000000001</v>
      </c>
      <c r="I57" s="194">
        <v>5.3845000000000001</v>
      </c>
      <c r="K57" s="317"/>
    </row>
    <row r="58" spans="2:64" s="99" customFormat="1">
      <c r="B58" s="86" t="s">
        <v>160</v>
      </c>
      <c r="C58" s="96"/>
      <c r="D58" s="194">
        <v>103.735</v>
      </c>
      <c r="E58" s="194">
        <v>105.105</v>
      </c>
      <c r="F58" s="194">
        <v>90.650999999999996</v>
      </c>
      <c r="G58" s="194">
        <v>78.691999999999993</v>
      </c>
      <c r="H58" s="194">
        <v>98.203999999999994</v>
      </c>
      <c r="I58" s="194">
        <v>94.602999999999994</v>
      </c>
      <c r="K58" s="317"/>
    </row>
    <row r="59" spans="2:64" s="99" customFormat="1">
      <c r="B59" s="86" t="s">
        <v>161</v>
      </c>
      <c r="C59" s="96"/>
      <c r="D59" s="194">
        <v>4.3479999999999999</v>
      </c>
      <c r="E59" s="194">
        <v>3.7090000000000001</v>
      </c>
      <c r="F59" s="194">
        <v>6.7549999999999999</v>
      </c>
      <c r="G59" s="194">
        <v>3.5019999999999998</v>
      </c>
      <c r="H59" s="194">
        <v>4.1710000000000003</v>
      </c>
      <c r="I59" s="194">
        <v>2.63</v>
      </c>
      <c r="K59" s="317"/>
    </row>
    <row r="60" spans="2:64" s="99" customFormat="1">
      <c r="B60" s="86" t="s">
        <v>162</v>
      </c>
      <c r="C60" s="96"/>
      <c r="D60" s="194">
        <v>58.188000000000002</v>
      </c>
      <c r="E60" s="194">
        <v>58.889000000000003</v>
      </c>
      <c r="F60" s="194">
        <v>61.058999999999997</v>
      </c>
      <c r="G60" s="194">
        <v>65.745000000000005</v>
      </c>
      <c r="H60" s="194">
        <v>63.293999999999997</v>
      </c>
      <c r="I60" s="194">
        <v>62.158000000000001</v>
      </c>
      <c r="K60" s="317"/>
    </row>
    <row r="61" spans="2:64" s="99" customFormat="1">
      <c r="B61" s="86" t="s">
        <v>163</v>
      </c>
      <c r="C61" s="96"/>
      <c r="D61" s="194">
        <v>2.3860000000000001</v>
      </c>
      <c r="E61" s="194">
        <v>2.4910000000000001</v>
      </c>
      <c r="F61" s="194">
        <v>2.0489999999999999</v>
      </c>
      <c r="G61" s="194">
        <v>2.012</v>
      </c>
      <c r="H61" s="194">
        <v>1.8839999999999999</v>
      </c>
      <c r="I61" s="194">
        <v>1.726</v>
      </c>
      <c r="K61" s="317"/>
    </row>
    <row r="62" spans="2:64" s="103" customFormat="1" ht="15" customHeight="1">
      <c r="B62" s="154" t="s">
        <v>305</v>
      </c>
      <c r="C62" s="101"/>
      <c r="D62" s="192">
        <f>SUM(D49:D61)</f>
        <v>548.58699999999999</v>
      </c>
      <c r="E62" s="192">
        <f t="shared" ref="E62:H62" si="1">SUM(E49:E61)</f>
        <v>569.84499999999991</v>
      </c>
      <c r="F62" s="192">
        <f t="shared" si="1"/>
        <v>579.15700000000004</v>
      </c>
      <c r="G62" s="192">
        <f t="shared" si="1"/>
        <v>629.64099999999985</v>
      </c>
      <c r="H62" s="192">
        <f t="shared" si="1"/>
        <v>601.22799999999995</v>
      </c>
      <c r="I62" s="192">
        <v>830.69749999999999</v>
      </c>
      <c r="K62" s="317"/>
    </row>
    <row r="63" spans="2:64" s="99" customFormat="1">
      <c r="B63" s="86"/>
      <c r="C63" s="96"/>
      <c r="D63" s="194"/>
      <c r="E63" s="194"/>
      <c r="F63" s="194"/>
      <c r="G63" s="194"/>
      <c r="H63" s="194"/>
      <c r="I63" s="194"/>
      <c r="K63" s="283"/>
    </row>
    <row r="64" spans="2:64" s="142" customFormat="1">
      <c r="B64" s="307" t="s">
        <v>164</v>
      </c>
      <c r="C64" s="308"/>
      <c r="D64" s="309">
        <f>+D62+D47+D36</f>
        <v>1717.9308447999999</v>
      </c>
      <c r="E64" s="309">
        <f t="shared" ref="E64:H64" si="2">+E62+E47+E36</f>
        <v>1725.2290848000002</v>
      </c>
      <c r="F64" s="309">
        <f t="shared" si="2"/>
        <v>1734.0867392000002</v>
      </c>
      <c r="G64" s="309">
        <f t="shared" si="2"/>
        <v>1797.6251887999997</v>
      </c>
      <c r="H64" s="309">
        <f t="shared" si="2"/>
        <v>1755.1574287999997</v>
      </c>
      <c r="I64" s="309">
        <v>1744.7806688000001</v>
      </c>
      <c r="K64" s="306"/>
    </row>
    <row r="66" spans="2:9">
      <c r="B66" s="7" t="s">
        <v>312</v>
      </c>
      <c r="D66" s="146"/>
      <c r="E66" s="146"/>
      <c r="F66" s="146"/>
      <c r="G66" s="146"/>
      <c r="H66" s="146"/>
      <c r="I66" s="146"/>
    </row>
    <row r="67" spans="2:9">
      <c r="D67" s="146"/>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L67"/>
  <sheetViews>
    <sheetView showGridLines="0" zoomScaleNormal="100" workbookViewId="0">
      <pane xSplit="3" ySplit="3" topLeftCell="D4" activePane="bottomRight" state="frozen"/>
      <selection activeCell="B27" sqref="B27"/>
      <selection pane="topRight" activeCell="B27" sqref="B27"/>
      <selection pane="bottomLeft" activeCell="B27" sqref="B27"/>
      <selection pane="bottomRight" activeCell="F8" sqref="F8"/>
    </sheetView>
  </sheetViews>
  <sheetFormatPr defaultColWidth="9.28515625" defaultRowHeight="15" outlineLevelCol="1"/>
  <cols>
    <col min="1" max="1" width="1.7109375" style="8" customWidth="1"/>
    <col min="2" max="2" width="71.42578125" style="7" bestFit="1" customWidth="1"/>
    <col min="3" max="3" width="1.5703125" style="29" customWidth="1"/>
    <col min="4" max="5" width="10.7109375" style="30" customWidth="1"/>
    <col min="6" max="7" width="11.7109375" style="30" customWidth="1" outlineLevel="1"/>
    <col min="8" max="8" width="11.7109375" style="30" customWidth="1"/>
    <col min="9" max="10" width="10.7109375" style="30" customWidth="1"/>
    <col min="11" max="11" width="9.28515625" style="346"/>
    <col min="12" max="16384" width="9.28515625" style="8"/>
  </cols>
  <sheetData>
    <row r="1" spans="2:11" ht="18.75">
      <c r="B1" s="157" t="s">
        <v>197</v>
      </c>
    </row>
    <row r="2" spans="2:11">
      <c r="B2" s="158" t="s">
        <v>190</v>
      </c>
    </row>
    <row r="3" spans="2:11" s="64" customFormat="1" ht="12.75">
      <c r="B3" s="65" t="s">
        <v>232</v>
      </c>
      <c r="C3" s="161"/>
      <c r="D3" s="190" t="s">
        <v>91</v>
      </c>
      <c r="E3" s="190" t="s">
        <v>225</v>
      </c>
      <c r="F3" s="190" t="s">
        <v>286</v>
      </c>
      <c r="G3" s="190" t="s">
        <v>287</v>
      </c>
      <c r="H3" s="162" t="s">
        <v>306</v>
      </c>
      <c r="I3" s="190" t="s">
        <v>301</v>
      </c>
      <c r="J3" s="190" t="s">
        <v>317</v>
      </c>
      <c r="K3" s="347"/>
    </row>
    <row r="4" spans="2:11" s="147" customFormat="1" ht="12.75">
      <c r="B4" s="151" t="s">
        <v>101</v>
      </c>
      <c r="C4" s="101"/>
      <c r="D4" s="194"/>
      <c r="E4" s="194"/>
      <c r="F4" s="193"/>
      <c r="G4" s="193"/>
      <c r="H4" s="146"/>
      <c r="I4" s="194"/>
      <c r="J4" s="194"/>
      <c r="K4" s="348"/>
    </row>
    <row r="5" spans="2:11" s="99" customFormat="1" ht="12.75">
      <c r="B5" s="86" t="s">
        <v>99</v>
      </c>
      <c r="C5" s="96"/>
      <c r="D5" s="191">
        <v>-8.3137599999999896</v>
      </c>
      <c r="E5" s="191">
        <v>16.769239999999996</v>
      </c>
      <c r="F5" s="191">
        <v>14.490654400000015</v>
      </c>
      <c r="G5" s="191">
        <v>11.030449599999992</v>
      </c>
      <c r="H5" s="98">
        <v>33.97658400000001</v>
      </c>
      <c r="I5" s="191">
        <v>0.59723999999999799</v>
      </c>
      <c r="J5" s="191">
        <v>19.799739999999996</v>
      </c>
      <c r="K5" s="305"/>
    </row>
    <row r="6" spans="2:11" s="147" customFormat="1" ht="12.75">
      <c r="B6" s="152" t="s">
        <v>193</v>
      </c>
      <c r="C6" s="101"/>
      <c r="D6" s="193"/>
      <c r="E6" s="193"/>
      <c r="F6" s="193"/>
      <c r="G6" s="193"/>
      <c r="H6" s="146"/>
      <c r="I6" s="193"/>
      <c r="J6" s="193"/>
      <c r="K6" s="305"/>
    </row>
    <row r="7" spans="2:11" s="147" customFormat="1" ht="12.75">
      <c r="B7" s="86" t="s">
        <v>102</v>
      </c>
      <c r="C7" s="96"/>
      <c r="D7" s="191">
        <v>16.366</v>
      </c>
      <c r="E7" s="191">
        <v>5.2050000000000001</v>
      </c>
      <c r="F7" s="191">
        <v>-8.6389999999999993</v>
      </c>
      <c r="G7" s="191">
        <v>1.776</v>
      </c>
      <c r="H7" s="98">
        <v>14.707999999999998</v>
      </c>
      <c r="I7" s="191">
        <v>15.337999999999999</v>
      </c>
      <c r="J7" s="191">
        <v>4.3849999999999998</v>
      </c>
      <c r="K7" s="305"/>
    </row>
    <row r="8" spans="2:11" s="147" customFormat="1" ht="12.75">
      <c r="B8" s="86" t="s">
        <v>104</v>
      </c>
      <c r="C8" s="96"/>
      <c r="D8" s="191">
        <v>60.831000000000003</v>
      </c>
      <c r="E8" s="191">
        <v>59.505000000000003</v>
      </c>
      <c r="F8" s="191">
        <v>60.829000000000001</v>
      </c>
      <c r="G8" s="191">
        <v>62.189</v>
      </c>
      <c r="H8" s="98">
        <v>243.35400000000001</v>
      </c>
      <c r="I8" s="191">
        <v>58.494</v>
      </c>
      <c r="J8" s="191">
        <v>60.102000000000004</v>
      </c>
      <c r="K8" s="305"/>
    </row>
    <row r="9" spans="2:11" s="147" customFormat="1" ht="12.75">
      <c r="B9" s="215" t="s">
        <v>230</v>
      </c>
      <c r="C9" s="96"/>
      <c r="D9" s="191">
        <v>10.7</v>
      </c>
      <c r="E9" s="191">
        <v>11.909000000000001</v>
      </c>
      <c r="F9" s="191">
        <v>11.505000000000001</v>
      </c>
      <c r="G9" s="191">
        <v>15.153</v>
      </c>
      <c r="H9" s="98">
        <v>49.219000000000001</v>
      </c>
      <c r="I9" s="191">
        <v>12.093999999999999</v>
      </c>
      <c r="J9" s="191">
        <v>12.278</v>
      </c>
      <c r="K9" s="305"/>
    </row>
    <row r="10" spans="2:11" s="147" customFormat="1" ht="12.75">
      <c r="B10" s="86" t="s">
        <v>294</v>
      </c>
      <c r="C10" s="96"/>
      <c r="D10" s="191">
        <v>0</v>
      </c>
      <c r="E10" s="191">
        <v>1.2E-2</v>
      </c>
      <c r="F10" s="191">
        <v>0.16200000000000001</v>
      </c>
      <c r="G10" s="191">
        <v>2.09</v>
      </c>
      <c r="H10" s="98">
        <v>2.2639999999999998</v>
      </c>
      <c r="I10" s="191">
        <v>3.4000000000000002E-2</v>
      </c>
      <c r="J10" s="191">
        <v>1.0000000000000009E-3</v>
      </c>
      <c r="K10" s="305"/>
    </row>
    <row r="11" spans="2:11" s="147" customFormat="1" ht="12.75">
      <c r="B11" s="86" t="s">
        <v>103</v>
      </c>
      <c r="C11" s="96"/>
      <c r="D11" s="191">
        <v>0</v>
      </c>
      <c r="E11" s="191">
        <v>0</v>
      </c>
      <c r="F11" s="191">
        <v>-0.78100000000000003</v>
      </c>
      <c r="G11" s="191">
        <v>-0.85399999999999998</v>
      </c>
      <c r="H11" s="98">
        <v>-1.635</v>
      </c>
      <c r="I11" s="191">
        <v>0</v>
      </c>
      <c r="J11" s="191">
        <v>-0.39650000000000002</v>
      </c>
      <c r="K11" s="305"/>
    </row>
    <row r="12" spans="2:11" s="99" customFormat="1" ht="12.75">
      <c r="B12" s="86" t="s">
        <v>195</v>
      </c>
      <c r="C12" s="96"/>
      <c r="D12" s="191">
        <v>2.2149999999999999</v>
      </c>
      <c r="E12" s="191">
        <v>-2.6160000000000001</v>
      </c>
      <c r="F12" s="191">
        <v>1.1419999999999999</v>
      </c>
      <c r="G12" s="191">
        <v>-2.5110000000000001</v>
      </c>
      <c r="H12" s="98">
        <v>-1.8360000000000001</v>
      </c>
      <c r="I12" s="191">
        <v>-0.50600000000000001</v>
      </c>
      <c r="J12" s="191">
        <v>-0.80600000000000005</v>
      </c>
      <c r="K12" s="305"/>
    </row>
    <row r="13" spans="2:11" s="99" customFormat="1" ht="12.75">
      <c r="B13" s="86" t="s">
        <v>105</v>
      </c>
      <c r="C13" s="96"/>
      <c r="D13" s="191">
        <v>-4.224E-2</v>
      </c>
      <c r="E13" s="191">
        <v>-4.224E-2</v>
      </c>
      <c r="F13" s="191">
        <v>-0.55171836734693769</v>
      </c>
      <c r="G13" s="191">
        <v>-0.31144959999999994</v>
      </c>
      <c r="H13" s="98">
        <v>-0.94764796734693757</v>
      </c>
      <c r="I13" s="191">
        <v>-4.2244897959183597E-2</v>
      </c>
      <c r="J13" s="191">
        <v>-4.2235102040816402E-2</v>
      </c>
      <c r="K13" s="305"/>
    </row>
    <row r="14" spans="2:11" s="99" customFormat="1" ht="12.75">
      <c r="B14" s="86" t="s">
        <v>3</v>
      </c>
      <c r="C14" s="96"/>
      <c r="D14" s="191">
        <v>-0.14000000000000001</v>
      </c>
      <c r="E14" s="191">
        <v>1.57</v>
      </c>
      <c r="F14" s="191">
        <v>6.1890000000000001</v>
      </c>
      <c r="G14" s="191">
        <v>-0.93500000000000005</v>
      </c>
      <c r="H14" s="98">
        <v>6.6839999999999993</v>
      </c>
      <c r="I14" s="191">
        <v>0.47399999999999998</v>
      </c>
      <c r="J14" s="191">
        <v>3.1740000000000004</v>
      </c>
      <c r="K14" s="305"/>
    </row>
    <row r="15" spans="2:11" s="99" customFormat="1" ht="12.75">
      <c r="B15" s="86" t="s">
        <v>192</v>
      </c>
      <c r="C15" s="96"/>
      <c r="D15" s="191">
        <v>1.0509999999999999</v>
      </c>
      <c r="E15" s="191">
        <v>1.1240000000000001</v>
      </c>
      <c r="F15" s="191">
        <v>1.093</v>
      </c>
      <c r="G15" s="191">
        <v>0.80600000000000005</v>
      </c>
      <c r="H15" s="98">
        <v>6.2770000000000001</v>
      </c>
      <c r="I15" s="191">
        <v>1.458</v>
      </c>
      <c r="J15" s="191">
        <v>1.6</v>
      </c>
      <c r="K15" s="305"/>
    </row>
    <row r="16" spans="2:11" s="99" customFormat="1" ht="12.75">
      <c r="B16" s="86" t="s">
        <v>7</v>
      </c>
      <c r="C16" s="96"/>
      <c r="D16" s="191">
        <v>0</v>
      </c>
      <c r="E16" s="191">
        <v>0</v>
      </c>
      <c r="F16" s="191">
        <v>0</v>
      </c>
      <c r="G16" s="191">
        <v>0</v>
      </c>
      <c r="H16" s="98">
        <v>0</v>
      </c>
      <c r="I16" s="191">
        <v>0</v>
      </c>
      <c r="J16" s="191">
        <v>0</v>
      </c>
      <c r="K16" s="305"/>
    </row>
    <row r="17" spans="2:12" s="99" customFormat="1" ht="12.75">
      <c r="B17" s="86" t="s">
        <v>106</v>
      </c>
      <c r="C17" s="96"/>
      <c r="D17" s="191">
        <v>3.5999999999999997E-2</v>
      </c>
      <c r="E17" s="191">
        <v>2.7E-2</v>
      </c>
      <c r="F17" s="191">
        <v>-4.9000000000000002E-2</v>
      </c>
      <c r="G17" s="191">
        <v>5.3999999999999999E-2</v>
      </c>
      <c r="H17" s="98">
        <v>6.8000000000000005E-2</v>
      </c>
      <c r="I17" s="191">
        <v>3.0000000000000001E-3</v>
      </c>
      <c r="J17" s="191">
        <v>5.9999999999999993E-3</v>
      </c>
      <c r="K17" s="305"/>
    </row>
    <row r="18" spans="2:12" s="99" customFormat="1" ht="12.75">
      <c r="B18" s="86" t="s">
        <v>107</v>
      </c>
      <c r="C18" s="96"/>
      <c r="D18" s="191">
        <v>-0.107</v>
      </c>
      <c r="E18" s="191">
        <v>0.23799999999999999</v>
      </c>
      <c r="F18" s="191">
        <v>0.11899999999999999</v>
      </c>
      <c r="G18" s="191">
        <v>0.15</v>
      </c>
      <c r="H18" s="98">
        <v>0.4</v>
      </c>
      <c r="I18" s="191">
        <v>0.02</v>
      </c>
      <c r="J18" s="191">
        <v>-0.21</v>
      </c>
      <c r="K18" s="305"/>
    </row>
    <row r="19" spans="2:12" s="99" customFormat="1" ht="12.75">
      <c r="B19" s="86" t="s">
        <v>194</v>
      </c>
      <c r="C19" s="96"/>
      <c r="D19" s="191">
        <v>0.92900000000000005</v>
      </c>
      <c r="E19" s="191">
        <v>0.97499999999999998</v>
      </c>
      <c r="F19" s="191">
        <v>1.2130000000000001</v>
      </c>
      <c r="G19" s="191">
        <v>1.3260000000000001</v>
      </c>
      <c r="H19" s="98">
        <v>4.4429999999999996</v>
      </c>
      <c r="I19" s="191">
        <v>0.93200000000000005</v>
      </c>
      <c r="J19" s="191">
        <v>1.8850000000000002</v>
      </c>
      <c r="K19" s="305"/>
    </row>
    <row r="20" spans="2:12" s="99" customFormat="1" ht="12.75">
      <c r="D20" s="312">
        <v>91.838760000000008</v>
      </c>
      <c r="E20" s="312">
        <v>77.906759999999991</v>
      </c>
      <c r="F20" s="312">
        <v>72.231281632653051</v>
      </c>
      <c r="G20" s="312">
        <v>78.932550400000011</v>
      </c>
      <c r="H20" s="311">
        <v>322.99835203265303</v>
      </c>
      <c r="I20" s="312">
        <v>88.298755102040815</v>
      </c>
      <c r="J20" s="312">
        <v>81.842764897959171</v>
      </c>
      <c r="K20" s="305"/>
      <c r="L20" s="147"/>
    </row>
    <row r="21" spans="2:12" s="147" customFormat="1" ht="12.75">
      <c r="B21" s="153" t="s">
        <v>108</v>
      </c>
      <c r="C21" s="101"/>
      <c r="D21" s="193"/>
      <c r="E21" s="193"/>
      <c r="F21" s="193"/>
      <c r="G21" s="193"/>
      <c r="H21" s="146"/>
      <c r="I21" s="193"/>
      <c r="J21" s="193"/>
      <c r="K21" s="305"/>
    </row>
    <row r="22" spans="2:12" s="99" customFormat="1" ht="12.75">
      <c r="B22" s="86" t="s">
        <v>109</v>
      </c>
      <c r="C22" s="96"/>
      <c r="D22" s="191">
        <v>7.6660000000000004</v>
      </c>
      <c r="E22" s="191">
        <v>-6.4000000000000001E-2</v>
      </c>
      <c r="F22" s="191">
        <v>4.0570000000000004</v>
      </c>
      <c r="G22" s="191">
        <v>-11.706</v>
      </c>
      <c r="H22" s="98">
        <v>-4.699999999999882E-2</v>
      </c>
      <c r="I22" s="191">
        <v>6.2439999999999998</v>
      </c>
      <c r="J22" s="191">
        <v>4.827</v>
      </c>
      <c r="K22" s="305"/>
    </row>
    <row r="23" spans="2:12" s="99" customFormat="1" ht="12.75">
      <c r="B23" s="86" t="s">
        <v>110</v>
      </c>
      <c r="C23" s="96"/>
      <c r="D23" s="191">
        <v>-2.6240000000000001</v>
      </c>
      <c r="E23" s="191">
        <v>-6.5890000000000004</v>
      </c>
      <c r="F23" s="191">
        <v>2.8220000000000001</v>
      </c>
      <c r="G23" s="191">
        <v>-21.064</v>
      </c>
      <c r="H23" s="98">
        <v>-27.455000000000002</v>
      </c>
      <c r="I23" s="191">
        <v>11.739000000000001</v>
      </c>
      <c r="J23" s="191">
        <v>13.817499999999999</v>
      </c>
      <c r="K23" s="305"/>
    </row>
    <row r="24" spans="2:12" s="99" customFormat="1" ht="12.75">
      <c r="B24" s="86" t="s">
        <v>111</v>
      </c>
      <c r="C24" s="96"/>
      <c r="D24" s="191">
        <v>5.0170000000000003</v>
      </c>
      <c r="E24" s="191">
        <v>4.9850000000000003</v>
      </c>
      <c r="F24" s="191">
        <v>8.1929999999999996</v>
      </c>
      <c r="G24" s="191">
        <v>24.189</v>
      </c>
      <c r="H24" s="98">
        <v>42.384</v>
      </c>
      <c r="I24" s="191">
        <v>-33.530999999999999</v>
      </c>
      <c r="J24" s="191">
        <v>14.342499999999998</v>
      </c>
      <c r="K24" s="305"/>
    </row>
    <row r="25" spans="2:12" s="99" customFormat="1" ht="12.75">
      <c r="B25" s="86" t="s">
        <v>113</v>
      </c>
      <c r="C25" s="96"/>
      <c r="D25" s="191">
        <v>0.44800000000000001</v>
      </c>
      <c r="E25" s="191">
        <v>4.1840000000000002</v>
      </c>
      <c r="F25" s="191">
        <v>3.6789999999999998</v>
      </c>
      <c r="G25" s="191">
        <v>-11.279</v>
      </c>
      <c r="H25" s="98">
        <v>-2.968</v>
      </c>
      <c r="I25" s="191">
        <v>1.96</v>
      </c>
      <c r="J25" s="191">
        <v>2.6059999999999999</v>
      </c>
      <c r="K25" s="305"/>
    </row>
    <row r="26" spans="2:12" s="99" customFormat="1" ht="12.75">
      <c r="B26" s="86" t="s">
        <v>196</v>
      </c>
      <c r="C26" s="96"/>
      <c r="D26" s="191">
        <v>-1.2270000000000001</v>
      </c>
      <c r="E26" s="191">
        <v>0.70099999999999996</v>
      </c>
      <c r="F26" s="191">
        <v>1.2709999999999999</v>
      </c>
      <c r="G26" s="191">
        <v>3.1429999999999998</v>
      </c>
      <c r="H26" s="98">
        <v>3.8879999999999995</v>
      </c>
      <c r="I26" s="191">
        <v>-2.4620000000000002</v>
      </c>
      <c r="J26" s="191">
        <v>-1.125</v>
      </c>
      <c r="K26" s="305"/>
    </row>
    <row r="27" spans="2:12" s="99" customFormat="1" ht="12.75">
      <c r="B27" s="86" t="s">
        <v>112</v>
      </c>
      <c r="C27" s="96"/>
      <c r="D27" s="191">
        <v>-0.86599999999999999</v>
      </c>
      <c r="E27" s="191">
        <v>-4.6319999999999997</v>
      </c>
      <c r="F27" s="191">
        <v>2.1309999999999998</v>
      </c>
      <c r="G27" s="191">
        <v>5.4630000000000001</v>
      </c>
      <c r="H27" s="98">
        <v>2.0960000000000005</v>
      </c>
      <c r="I27" s="191">
        <v>0.107</v>
      </c>
      <c r="J27" s="191">
        <v>1.3545</v>
      </c>
      <c r="K27" s="305"/>
    </row>
    <row r="28" spans="2:12" s="243" customFormat="1" ht="12.75">
      <c r="B28" s="130"/>
      <c r="C28" s="131"/>
      <c r="D28" s="312">
        <v>8.4140000000000015</v>
      </c>
      <c r="E28" s="312">
        <v>-1.4149999999999996</v>
      </c>
      <c r="F28" s="312">
        <v>22.152999999999999</v>
      </c>
      <c r="G28" s="312">
        <v>-11.253999999999994</v>
      </c>
      <c r="H28" s="311">
        <v>17.898</v>
      </c>
      <c r="I28" s="312">
        <v>-15.943</v>
      </c>
      <c r="J28" s="312">
        <v>35.912500000000001</v>
      </c>
      <c r="K28" s="305"/>
    </row>
    <row r="29" spans="2:12" s="147" customFormat="1" ht="12.75">
      <c r="B29" s="153" t="s">
        <v>114</v>
      </c>
      <c r="C29" s="101"/>
      <c r="D29" s="193"/>
      <c r="E29" s="193"/>
      <c r="F29" s="193"/>
      <c r="G29" s="193"/>
      <c r="H29" s="146"/>
      <c r="I29" s="193"/>
      <c r="J29" s="193"/>
      <c r="K29" s="305"/>
    </row>
    <row r="30" spans="2:12" s="99" customFormat="1" ht="12.75">
      <c r="B30" s="86" t="s">
        <v>115</v>
      </c>
      <c r="C30" s="96"/>
      <c r="D30" s="191">
        <v>-8.6259999999999994</v>
      </c>
      <c r="E30" s="191">
        <v>-1.897</v>
      </c>
      <c r="F30" s="191">
        <v>-0.14099999999999999</v>
      </c>
      <c r="G30" s="191">
        <v>-9.7249999999999996</v>
      </c>
      <c r="H30" s="98">
        <v>-20.388999999999999</v>
      </c>
      <c r="I30" s="191">
        <v>-6.2809999999999997</v>
      </c>
      <c r="J30" s="191">
        <v>-5.8920000000000003</v>
      </c>
      <c r="K30" s="305"/>
    </row>
    <row r="31" spans="2:12" s="99" customFormat="1" ht="12.75">
      <c r="B31" s="86" t="s">
        <v>116</v>
      </c>
      <c r="C31" s="96"/>
      <c r="D31" s="191">
        <v>-0.77</v>
      </c>
      <c r="E31" s="191">
        <v>-1.389</v>
      </c>
      <c r="F31" s="191">
        <v>-0.28000000000000003</v>
      </c>
      <c r="G31" s="191">
        <v>-0.96899999999999997</v>
      </c>
      <c r="H31" s="98">
        <v>-5.84</v>
      </c>
      <c r="I31" s="191">
        <v>-1.71</v>
      </c>
      <c r="J31" s="191">
        <v>-1.1375000000000002</v>
      </c>
      <c r="K31" s="305"/>
    </row>
    <row r="32" spans="2:12" s="99" customFormat="1" ht="12.75">
      <c r="B32" s="86" t="s">
        <v>117</v>
      </c>
      <c r="C32" s="96"/>
      <c r="D32" s="191">
        <v>1.214</v>
      </c>
      <c r="E32" s="191">
        <v>-8.7420000000000009</v>
      </c>
      <c r="F32" s="191">
        <v>-0.79</v>
      </c>
      <c r="G32" s="191">
        <v>-0.82599999999999996</v>
      </c>
      <c r="H32" s="98">
        <v>-9.1440000000000019</v>
      </c>
      <c r="I32" s="191">
        <v>0.38800000000000001</v>
      </c>
      <c r="J32" s="191">
        <v>-7.1754999999999995</v>
      </c>
      <c r="K32" s="305"/>
    </row>
    <row r="33" spans="2:12" s="243" customFormat="1" ht="12.75">
      <c r="B33" s="130"/>
      <c r="C33" s="131"/>
      <c r="D33" s="219">
        <v>-8.1819999999999986</v>
      </c>
      <c r="E33" s="219">
        <v>-12.028</v>
      </c>
      <c r="F33" s="219">
        <v>-1.2110000000000001</v>
      </c>
      <c r="G33" s="219">
        <v>-11.52</v>
      </c>
      <c r="H33" s="220">
        <v>-35.373000000000005</v>
      </c>
      <c r="I33" s="219">
        <v>-7.6029999999999998</v>
      </c>
      <c r="J33" s="219">
        <v>-14.205</v>
      </c>
      <c r="K33" s="305"/>
    </row>
    <row r="34" spans="2:12" s="103" customFormat="1" ht="15" customHeight="1">
      <c r="B34" s="154" t="s">
        <v>118</v>
      </c>
      <c r="C34" s="101"/>
      <c r="D34" s="192">
        <v>83.757000000000019</v>
      </c>
      <c r="E34" s="192">
        <v>81.232999999999976</v>
      </c>
      <c r="F34" s="192">
        <v>107.66393603265307</v>
      </c>
      <c r="G34" s="192">
        <v>67.189000000000021</v>
      </c>
      <c r="H34" s="102">
        <v>339.49993603265307</v>
      </c>
      <c r="I34" s="192">
        <v>65.349999999999994</v>
      </c>
      <c r="J34" s="192">
        <v>123.304</v>
      </c>
      <c r="K34" s="305"/>
      <c r="L34" s="147"/>
    </row>
    <row r="35" spans="2:12" s="147" customFormat="1">
      <c r="B35" s="155"/>
      <c r="C35" s="101"/>
      <c r="D35" s="193"/>
      <c r="E35" s="193"/>
      <c r="F35" s="193"/>
      <c r="G35" s="193"/>
      <c r="H35" s="146"/>
      <c r="I35" s="193"/>
      <c r="J35" s="193"/>
      <c r="K35" s="305"/>
    </row>
    <row r="36" spans="2:12" s="147" customFormat="1" ht="12.75">
      <c r="B36" s="151" t="s">
        <v>119</v>
      </c>
      <c r="C36" s="101"/>
      <c r="D36" s="193"/>
      <c r="E36" s="193"/>
      <c r="F36" s="193"/>
      <c r="G36" s="193"/>
      <c r="H36" s="146"/>
      <c r="I36" s="193"/>
      <c r="J36" s="193"/>
      <c r="K36" s="305"/>
    </row>
    <row r="37" spans="2:12" s="99" customFormat="1" ht="12.75">
      <c r="B37" s="86" t="s">
        <v>136</v>
      </c>
      <c r="C37" s="96"/>
      <c r="D37" s="191">
        <v>-36.892000000000003</v>
      </c>
      <c r="E37" s="191">
        <v>-42.93</v>
      </c>
      <c r="F37" s="191">
        <v>-39.279000000000003</v>
      </c>
      <c r="G37" s="191">
        <v>-61.066000000000003</v>
      </c>
      <c r="H37" s="98">
        <v>-180.167</v>
      </c>
      <c r="I37" s="191">
        <v>-35.128</v>
      </c>
      <c r="J37" s="191">
        <v>-29.763000000000005</v>
      </c>
      <c r="K37" s="305"/>
    </row>
    <row r="38" spans="2:12" s="99" customFormat="1" ht="12.75">
      <c r="B38" s="86" t="s">
        <v>120</v>
      </c>
      <c r="C38" s="96"/>
      <c r="D38" s="191">
        <v>-23.466999999999999</v>
      </c>
      <c r="E38" s="191">
        <v>7.9119999999999999</v>
      </c>
      <c r="F38" s="191">
        <v>-4.569</v>
      </c>
      <c r="G38" s="191">
        <v>19.728999999999999</v>
      </c>
      <c r="H38" s="98">
        <v>-0.39499999999999957</v>
      </c>
      <c r="I38" s="191">
        <v>-11.782999999999999</v>
      </c>
      <c r="J38" s="191">
        <v>-2.3650000000000002</v>
      </c>
      <c r="K38" s="305"/>
    </row>
    <row r="39" spans="2:12" s="99" customFormat="1" ht="12.75">
      <c r="B39" s="86" t="s">
        <v>137</v>
      </c>
      <c r="C39" s="96"/>
      <c r="D39" s="191">
        <v>0</v>
      </c>
      <c r="E39" s="191">
        <v>0</v>
      </c>
      <c r="F39" s="191">
        <v>0</v>
      </c>
      <c r="G39" s="191">
        <v>0</v>
      </c>
      <c r="H39" s="98">
        <v>0</v>
      </c>
      <c r="I39" s="191">
        <v>0</v>
      </c>
      <c r="J39" s="191">
        <v>0</v>
      </c>
      <c r="K39" s="305"/>
    </row>
    <row r="40" spans="2:12" s="99" customFormat="1" ht="12.75">
      <c r="B40" s="86" t="s">
        <v>121</v>
      </c>
      <c r="C40" s="96"/>
      <c r="D40" s="191">
        <v>0</v>
      </c>
      <c r="E40" s="191">
        <v>-1.3320000000000001</v>
      </c>
      <c r="F40" s="191">
        <v>-33.744</v>
      </c>
      <c r="G40" s="191">
        <v>0</v>
      </c>
      <c r="H40" s="98">
        <v>-35.076000000000001</v>
      </c>
      <c r="I40" s="191">
        <v>0</v>
      </c>
      <c r="J40" s="191">
        <v>-0.35099999999999998</v>
      </c>
      <c r="K40" s="305"/>
    </row>
    <row r="41" spans="2:12" s="99" customFormat="1" ht="12.75">
      <c r="B41" s="86" t="s">
        <v>122</v>
      </c>
      <c r="C41" s="96"/>
      <c r="D41" s="191">
        <v>0</v>
      </c>
      <c r="E41" s="191">
        <v>0</v>
      </c>
      <c r="F41" s="191">
        <v>0</v>
      </c>
      <c r="G41" s="191">
        <v>0</v>
      </c>
      <c r="H41" s="98">
        <v>0</v>
      </c>
      <c r="I41" s="191">
        <v>0</v>
      </c>
      <c r="J41" s="191">
        <v>0</v>
      </c>
      <c r="K41" s="305"/>
    </row>
    <row r="42" spans="2:12" s="99" customFormat="1" ht="12.75">
      <c r="B42" s="86" t="s">
        <v>123</v>
      </c>
      <c r="C42" s="96"/>
      <c r="D42" s="191">
        <v>0</v>
      </c>
      <c r="E42" s="191">
        <v>0</v>
      </c>
      <c r="F42" s="191">
        <v>0</v>
      </c>
      <c r="G42" s="191">
        <v>0</v>
      </c>
      <c r="H42" s="98">
        <v>0</v>
      </c>
      <c r="I42" s="191">
        <v>0</v>
      </c>
      <c r="J42" s="191">
        <v>0</v>
      </c>
      <c r="K42" s="305"/>
    </row>
    <row r="43" spans="2:12" s="99" customFormat="1" ht="12.75">
      <c r="B43" s="86" t="s">
        <v>124</v>
      </c>
      <c r="C43" s="96"/>
      <c r="D43" s="191">
        <v>0</v>
      </c>
      <c r="E43" s="191">
        <v>0</v>
      </c>
      <c r="F43" s="191">
        <v>0</v>
      </c>
      <c r="G43" s="191">
        <v>0</v>
      </c>
      <c r="H43" s="98">
        <v>0</v>
      </c>
      <c r="I43" s="191">
        <v>0</v>
      </c>
      <c r="J43" s="191">
        <v>0</v>
      </c>
      <c r="K43" s="305"/>
    </row>
    <row r="44" spans="2:12" s="99" customFormat="1" ht="12.75">
      <c r="B44" s="86" t="s">
        <v>125</v>
      </c>
      <c r="C44" s="96"/>
      <c r="D44" s="191">
        <v>0</v>
      </c>
      <c r="E44" s="191">
        <v>0</v>
      </c>
      <c r="F44" s="191">
        <v>-0.42499999999999999</v>
      </c>
      <c r="G44" s="191">
        <v>0.57199999999999995</v>
      </c>
      <c r="H44" s="98">
        <v>0.14699999999999996</v>
      </c>
      <c r="I44" s="191">
        <v>0</v>
      </c>
      <c r="J44" s="191">
        <v>0</v>
      </c>
      <c r="K44" s="305"/>
    </row>
    <row r="45" spans="2:12" s="103" customFormat="1" ht="15" customHeight="1">
      <c r="B45" s="154" t="s">
        <v>126</v>
      </c>
      <c r="C45" s="101"/>
      <c r="D45" s="192">
        <v>-60.359000000000002</v>
      </c>
      <c r="E45" s="192">
        <v>-36.35</v>
      </c>
      <c r="F45" s="192">
        <v>-78.01700000000001</v>
      </c>
      <c r="G45" s="192">
        <v>-40.765000000000001</v>
      </c>
      <c r="H45" s="102">
        <v>-215.49100000000001</v>
      </c>
      <c r="I45" s="192">
        <v>-46.911000000000001</v>
      </c>
      <c r="J45" s="192">
        <v>-32.478999999999999</v>
      </c>
      <c r="K45" s="305"/>
    </row>
    <row r="46" spans="2:12" s="147" customFormat="1">
      <c r="B46" s="155"/>
      <c r="C46" s="101"/>
      <c r="D46" s="193"/>
      <c r="E46" s="193"/>
      <c r="F46" s="193"/>
      <c r="G46" s="193"/>
      <c r="H46" s="146"/>
      <c r="I46" s="193"/>
      <c r="J46" s="193"/>
      <c r="K46" s="305"/>
    </row>
    <row r="47" spans="2:12" s="147" customFormat="1" ht="12.75">
      <c r="B47" s="151" t="s">
        <v>127</v>
      </c>
      <c r="C47" s="101"/>
      <c r="D47" s="193"/>
      <c r="E47" s="193"/>
      <c r="F47" s="193"/>
      <c r="G47" s="193"/>
      <c r="H47" s="146"/>
      <c r="I47" s="193"/>
      <c r="J47" s="193"/>
      <c r="K47" s="305"/>
    </row>
    <row r="48" spans="2:12" s="99" customFormat="1" ht="12.75">
      <c r="B48" s="86" t="s">
        <v>170</v>
      </c>
      <c r="C48" s="96"/>
      <c r="D48" s="191">
        <v>-2.7E-2</v>
      </c>
      <c r="E48" s="191">
        <v>9.9819999999999993</v>
      </c>
      <c r="F48" s="191">
        <v>-25.178000000000001</v>
      </c>
      <c r="G48" s="191">
        <v>-16.456</v>
      </c>
      <c r="H48" s="98">
        <v>-31.679000000000002</v>
      </c>
      <c r="I48" s="191">
        <v>-11.007999999999999</v>
      </c>
      <c r="J48" s="191">
        <v>14.616</v>
      </c>
      <c r="K48" s="305"/>
    </row>
    <row r="49" spans="2:12" s="99" customFormat="1" ht="12.75">
      <c r="B49" s="86" t="s">
        <v>191</v>
      </c>
      <c r="C49" s="96"/>
      <c r="D49" s="191">
        <v>-10.868</v>
      </c>
      <c r="E49" s="191">
        <v>-11.186999999999999</v>
      </c>
      <c r="F49" s="191">
        <v>-11.926</v>
      </c>
      <c r="G49" s="191">
        <v>-12.757999999999999</v>
      </c>
      <c r="H49" s="98">
        <v>-46.739000000000004</v>
      </c>
      <c r="I49" s="191">
        <v>-12.156000000000001</v>
      </c>
      <c r="J49" s="191">
        <v>-12.592000000000001</v>
      </c>
      <c r="K49" s="305"/>
    </row>
    <row r="50" spans="2:12" s="99" customFormat="1" ht="12.75">
      <c r="B50" s="86" t="s">
        <v>128</v>
      </c>
      <c r="C50" s="96"/>
      <c r="D50" s="191">
        <v>-13.629</v>
      </c>
      <c r="E50" s="191">
        <v>-7.165</v>
      </c>
      <c r="F50" s="191">
        <v>-4.335</v>
      </c>
      <c r="G50" s="191">
        <v>3.3260000000000001</v>
      </c>
      <c r="H50" s="98">
        <v>-21.803000000000001</v>
      </c>
      <c r="I50" s="191">
        <v>11.996</v>
      </c>
      <c r="J50" s="191">
        <v>-18.952000000000002</v>
      </c>
      <c r="K50" s="305"/>
    </row>
    <row r="51" spans="2:12" s="99" customFormat="1" ht="12.75">
      <c r="B51" s="86" t="s">
        <v>129</v>
      </c>
      <c r="C51" s="96"/>
      <c r="D51" s="191">
        <v>0</v>
      </c>
      <c r="E51" s="191">
        <v>0</v>
      </c>
      <c r="F51" s="191">
        <v>0</v>
      </c>
      <c r="G51" s="191">
        <v>0</v>
      </c>
      <c r="H51" s="98">
        <v>0</v>
      </c>
      <c r="I51" s="191">
        <v>0</v>
      </c>
      <c r="J51" s="191">
        <v>0</v>
      </c>
      <c r="K51" s="305"/>
    </row>
    <row r="52" spans="2:12" s="99" customFormat="1" ht="12.75">
      <c r="B52" s="86" t="s">
        <v>130</v>
      </c>
      <c r="C52" s="96"/>
      <c r="D52" s="191">
        <v>0</v>
      </c>
      <c r="E52" s="191">
        <v>0</v>
      </c>
      <c r="F52" s="191">
        <v>0</v>
      </c>
      <c r="G52" s="191">
        <v>0</v>
      </c>
      <c r="H52" s="98">
        <v>0</v>
      </c>
      <c r="I52" s="191">
        <v>0</v>
      </c>
      <c r="J52" s="191">
        <v>-1.3080000000000001</v>
      </c>
      <c r="K52" s="305"/>
    </row>
    <row r="53" spans="2:12" s="99" customFormat="1" ht="12.75">
      <c r="B53" s="86" t="s">
        <v>131</v>
      </c>
      <c r="C53" s="96"/>
      <c r="D53" s="191">
        <v>0</v>
      </c>
      <c r="E53" s="191">
        <v>0</v>
      </c>
      <c r="F53" s="191">
        <v>0</v>
      </c>
      <c r="G53" s="191">
        <v>0</v>
      </c>
      <c r="H53" s="98">
        <v>0</v>
      </c>
      <c r="I53" s="191">
        <v>0</v>
      </c>
      <c r="J53" s="191">
        <v>3.6999999999999998E-2</v>
      </c>
      <c r="K53" s="305"/>
    </row>
    <row r="54" spans="2:12" s="99" customFormat="1" ht="12.75">
      <c r="B54" s="86" t="s">
        <v>132</v>
      </c>
      <c r="C54" s="96"/>
      <c r="D54" s="191">
        <v>0</v>
      </c>
      <c r="E54" s="191">
        <v>0</v>
      </c>
      <c r="F54" s="191">
        <v>0</v>
      </c>
      <c r="G54" s="191">
        <v>0</v>
      </c>
      <c r="H54" s="98">
        <v>0</v>
      </c>
      <c r="I54" s="191">
        <v>3.6999999999999998E-2</v>
      </c>
      <c r="J54" s="191">
        <v>-3.6999999999999998E-2</v>
      </c>
      <c r="K54" s="305"/>
    </row>
    <row r="55" spans="2:12" s="99" customFormat="1" ht="12.75">
      <c r="B55" s="86" t="s">
        <v>133</v>
      </c>
      <c r="C55" s="96"/>
      <c r="D55" s="191">
        <v>0</v>
      </c>
      <c r="E55" s="191">
        <v>0</v>
      </c>
      <c r="F55" s="191">
        <v>0</v>
      </c>
      <c r="G55" s="191">
        <v>0</v>
      </c>
      <c r="H55" s="98">
        <v>0</v>
      </c>
      <c r="I55" s="191">
        <v>0</v>
      </c>
      <c r="J55" s="191">
        <v>0</v>
      </c>
      <c r="K55" s="305"/>
    </row>
    <row r="56" spans="2:12" s="99" customFormat="1" ht="12.75">
      <c r="B56" s="86" t="s">
        <v>138</v>
      </c>
      <c r="C56" s="96"/>
      <c r="D56" s="191">
        <v>-1.4E-2</v>
      </c>
      <c r="E56" s="191">
        <v>-29.992999999999999</v>
      </c>
      <c r="F56" s="191">
        <v>0</v>
      </c>
      <c r="G56" s="191">
        <v>0</v>
      </c>
      <c r="H56" s="98">
        <v>-30.006999999999998</v>
      </c>
      <c r="I56" s="191">
        <v>0</v>
      </c>
      <c r="J56" s="191">
        <v>-29.977</v>
      </c>
      <c r="K56" s="305"/>
    </row>
    <row r="57" spans="2:12" s="99" customFormat="1" ht="12.75">
      <c r="B57" s="154" t="s">
        <v>134</v>
      </c>
      <c r="C57" s="101"/>
      <c r="D57" s="192">
        <v>-24.748999999999999</v>
      </c>
      <c r="E57" s="192">
        <v>-38.605000000000004</v>
      </c>
      <c r="F57" s="192">
        <v>-41.67</v>
      </c>
      <c r="G57" s="192">
        <v>-25.401</v>
      </c>
      <c r="H57" s="102">
        <v>-130.42500000000001</v>
      </c>
      <c r="I57" s="192">
        <v>-12.233000000000001</v>
      </c>
      <c r="J57" s="192">
        <v>-47.1</v>
      </c>
      <c r="K57" s="305"/>
      <c r="L57" s="103"/>
    </row>
    <row r="58" spans="2:12" s="103" customFormat="1" ht="15" customHeight="1">
      <c r="B58" s="156"/>
      <c r="C58" s="101"/>
      <c r="D58" s="193"/>
      <c r="E58" s="193"/>
      <c r="F58" s="193"/>
      <c r="G58" s="193"/>
      <c r="H58" s="146"/>
      <c r="I58" s="193"/>
      <c r="J58" s="193"/>
      <c r="K58" s="305"/>
    </row>
    <row r="59" spans="2:12" s="147" customFormat="1" ht="12.75">
      <c r="B59" s="137" t="s">
        <v>135</v>
      </c>
      <c r="C59" s="96"/>
      <c r="D59" s="199">
        <v>-1.3509999999999813</v>
      </c>
      <c r="E59" s="199">
        <v>6.2779999999999703</v>
      </c>
      <c r="F59" s="199">
        <v>-12.023063967346943</v>
      </c>
      <c r="G59" s="199">
        <v>1.023000000000021</v>
      </c>
      <c r="H59" s="123">
        <v>-6.4160639673469575</v>
      </c>
      <c r="I59" s="199">
        <v>6.2</v>
      </c>
      <c r="J59" s="199">
        <v>43.646999999999984</v>
      </c>
      <c r="K59" s="305"/>
    </row>
    <row r="60" spans="2:12" s="142" customFormat="1" ht="15" customHeight="1">
      <c r="B60" s="86"/>
      <c r="C60" s="96"/>
      <c r="D60" s="194"/>
      <c r="E60" s="194"/>
      <c r="F60" s="191"/>
      <c r="G60" s="191"/>
      <c r="H60" s="98"/>
      <c r="I60" s="194"/>
      <c r="J60" s="194"/>
      <c r="K60" s="305"/>
    </row>
    <row r="61" spans="2:12" s="99" customFormat="1" ht="12.75">
      <c r="B61" s="7"/>
      <c r="C61" s="29"/>
      <c r="D61" s="30"/>
      <c r="E61" s="30"/>
      <c r="F61" s="30"/>
      <c r="G61" s="30"/>
      <c r="H61" s="30"/>
      <c r="I61" s="30"/>
      <c r="J61" s="30"/>
      <c r="K61" s="305"/>
    </row>
    <row r="62" spans="2:12" s="9" customFormat="1" ht="12.75">
      <c r="B62" s="7"/>
      <c r="C62" s="29"/>
      <c r="D62" s="30"/>
      <c r="E62" s="30"/>
      <c r="F62" s="30"/>
      <c r="G62" s="30"/>
      <c r="H62" s="30"/>
      <c r="I62" s="30"/>
      <c r="J62" s="30"/>
      <c r="K62" s="305"/>
    </row>
    <row r="63" spans="2:12" ht="12.75">
      <c r="B63" s="7" t="s">
        <v>312</v>
      </c>
      <c r="K63" s="305"/>
    </row>
    <row r="64" spans="2:12" ht="12.75">
      <c r="K64" s="305"/>
    </row>
    <row r="65" spans="11:11" ht="12.75">
      <c r="K65" s="305"/>
    </row>
    <row r="66" spans="11:11" ht="12.75">
      <c r="K66" s="305"/>
    </row>
    <row r="67" spans="11:11" ht="12.75">
      <c r="K67" s="305"/>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showGridLines="0" zoomScale="110" zoomScaleNormal="110" workbookViewId="0">
      <selection activeCell="A5" sqref="A5"/>
    </sheetView>
  </sheetViews>
  <sheetFormatPr defaultColWidth="9.7109375" defaultRowHeight="9"/>
  <cols>
    <col min="1" max="1" width="9.7109375" style="264"/>
    <col min="2" max="2" width="51.7109375" style="264" bestFit="1" customWidth="1"/>
    <col min="3" max="6" width="9.7109375" style="264"/>
    <col min="7" max="8" width="5.42578125" style="264" customWidth="1"/>
    <col min="9" max="16384" width="9.7109375" style="264"/>
  </cols>
  <sheetData>
    <row r="3" spans="2:7">
      <c r="C3" s="319" t="s">
        <v>319</v>
      </c>
      <c r="E3" s="319" t="s">
        <v>319</v>
      </c>
    </row>
    <row r="4" spans="2:7">
      <c r="B4" s="277" t="s">
        <v>232</v>
      </c>
      <c r="C4" s="265" t="s">
        <v>225</v>
      </c>
      <c r="D4" s="266" t="s">
        <v>317</v>
      </c>
      <c r="E4" s="265" t="s">
        <v>325</v>
      </c>
      <c r="F4" s="266" t="s">
        <v>326</v>
      </c>
    </row>
    <row r="5" spans="2:7">
      <c r="B5" s="320" t="s">
        <v>320</v>
      </c>
      <c r="C5" s="321">
        <v>16.769239999999996</v>
      </c>
      <c r="D5" s="322">
        <v>19.799739999999996</v>
      </c>
      <c r="E5" s="321">
        <v>8.4554799999999961</v>
      </c>
      <c r="F5" s="322">
        <v>20.396979999999996</v>
      </c>
    </row>
    <row r="6" spans="2:7">
      <c r="B6" s="323" t="s">
        <v>321</v>
      </c>
      <c r="C6" s="324">
        <v>77.921759999999992</v>
      </c>
      <c r="D6" s="325">
        <v>81.842759999999998</v>
      </c>
      <c r="E6" s="324">
        <v>169.69351999999998</v>
      </c>
      <c r="F6" s="325">
        <v>170.14151999999999</v>
      </c>
    </row>
    <row r="7" spans="2:7">
      <c r="B7" s="323" t="s">
        <v>108</v>
      </c>
      <c r="C7" s="324">
        <v>-1.415</v>
      </c>
      <c r="D7" s="325">
        <v>35.912500000000001</v>
      </c>
      <c r="E7" s="324">
        <v>6.9989999999999997</v>
      </c>
      <c r="F7" s="325">
        <v>19.9695</v>
      </c>
    </row>
    <row r="8" spans="2:7">
      <c r="B8" s="323" t="s">
        <v>114</v>
      </c>
      <c r="C8" s="324">
        <v>-12.256</v>
      </c>
      <c r="D8" s="325">
        <v>-14.205</v>
      </c>
      <c r="E8" s="326">
        <v>-20.437999999999999</v>
      </c>
      <c r="F8" s="325">
        <v>-21.808</v>
      </c>
    </row>
    <row r="9" spans="2:7" s="278" customFormat="1">
      <c r="B9" s="278" t="s">
        <v>171</v>
      </c>
      <c r="C9" s="267">
        <v>80.954000000000008</v>
      </c>
      <c r="D9" s="268">
        <v>123.304</v>
      </c>
      <c r="E9" s="274">
        <v>164.76</v>
      </c>
      <c r="F9" s="268">
        <v>188.654</v>
      </c>
      <c r="G9" s="327"/>
    </row>
    <row r="10" spans="2:7">
      <c r="B10" s="264" t="s">
        <v>206</v>
      </c>
      <c r="C10" s="269">
        <v>-42.93</v>
      </c>
      <c r="D10" s="270">
        <v>-29.763000000000002</v>
      </c>
      <c r="E10" s="269">
        <v>-79.822000000000003</v>
      </c>
      <c r="F10" s="270">
        <v>-64.891000000000005</v>
      </c>
    </row>
    <row r="11" spans="2:7">
      <c r="B11" s="264" t="s">
        <v>120</v>
      </c>
      <c r="C11" s="269">
        <v>7.9119999999999999</v>
      </c>
      <c r="D11" s="270">
        <v>-2.3650000000000002</v>
      </c>
      <c r="E11" s="269">
        <v>-15.555</v>
      </c>
      <c r="F11" s="270">
        <v>-14.148</v>
      </c>
    </row>
    <row r="12" spans="2:7" hidden="1">
      <c r="B12" s="264" t="s">
        <v>137</v>
      </c>
      <c r="C12" s="269">
        <v>0</v>
      </c>
      <c r="D12" s="270">
        <v>0</v>
      </c>
      <c r="E12" s="269">
        <v>0</v>
      </c>
      <c r="F12" s="270">
        <v>0</v>
      </c>
    </row>
    <row r="13" spans="2:7">
      <c r="B13" s="264" t="s">
        <v>191</v>
      </c>
      <c r="C13" s="269">
        <v>-11.186999999999999</v>
      </c>
      <c r="D13" s="270">
        <v>-12.592000000000001</v>
      </c>
      <c r="E13" s="269">
        <v>-22.055</v>
      </c>
      <c r="F13" s="270">
        <v>-24.748000000000001</v>
      </c>
    </row>
    <row r="14" spans="2:7">
      <c r="B14" s="278" t="s">
        <v>169</v>
      </c>
      <c r="C14" s="267">
        <v>34.841000000000001</v>
      </c>
      <c r="D14" s="268">
        <v>78.554000000000002</v>
      </c>
      <c r="E14" s="267">
        <v>47.37</v>
      </c>
      <c r="F14" s="268">
        <v>84.837000000000003</v>
      </c>
      <c r="G14" s="328"/>
    </row>
    <row r="15" spans="2:7" ht="3" customHeight="1">
      <c r="B15" s="271"/>
      <c r="C15" s="271"/>
      <c r="D15" s="271"/>
      <c r="E15" s="271"/>
      <c r="F15" s="271"/>
    </row>
    <row r="19" spans="2:6">
      <c r="C19" s="319" t="s">
        <v>319</v>
      </c>
      <c r="E19" s="319" t="s">
        <v>319</v>
      </c>
    </row>
    <row r="20" spans="2:6">
      <c r="B20" s="277" t="s">
        <v>232</v>
      </c>
      <c r="C20" s="265" t="s">
        <v>225</v>
      </c>
      <c r="D20" s="266" t="s">
        <v>317</v>
      </c>
      <c r="E20" s="265" t="s">
        <v>325</v>
      </c>
      <c r="F20" s="266" t="s">
        <v>326</v>
      </c>
    </row>
    <row r="21" spans="2:6" s="278" customFormat="1">
      <c r="B21" s="278" t="s">
        <v>97</v>
      </c>
      <c r="C21" s="274">
        <v>78.867999999999995</v>
      </c>
      <c r="D21" s="268">
        <v>86.003500000000003</v>
      </c>
      <c r="E21" s="267">
        <v>136.893</v>
      </c>
      <c r="F21" s="329">
        <v>148.16149999999999</v>
      </c>
    </row>
    <row r="22" spans="2:6" s="279" customFormat="1">
      <c r="B22" s="279" t="s">
        <v>289</v>
      </c>
      <c r="C22" s="275">
        <v>0.24729557697493432</v>
      </c>
      <c r="D22" s="276">
        <v>0.28406868897726223</v>
      </c>
      <c r="E22" s="330">
        <v>0.21486826285273003</v>
      </c>
      <c r="F22" s="276">
        <v>0.23273474696478696</v>
      </c>
    </row>
    <row r="23" spans="2:6">
      <c r="B23" s="264" t="s">
        <v>2</v>
      </c>
      <c r="C23" s="269">
        <v>4.2244897959183597E-2</v>
      </c>
      <c r="D23" s="270">
        <v>4.2235102040816409E-2</v>
      </c>
      <c r="E23" s="269">
        <v>8.448E-2</v>
      </c>
      <c r="F23" s="270">
        <v>8.448E-2</v>
      </c>
    </row>
    <row r="24" spans="2:6">
      <c r="B24" s="264" t="s">
        <v>231</v>
      </c>
      <c r="C24" s="269">
        <v>-1.2E-2</v>
      </c>
      <c r="D24" s="270">
        <v>-1E-3</v>
      </c>
      <c r="E24" s="269">
        <v>-1.2E-2</v>
      </c>
      <c r="F24" s="270">
        <v>-3.5000000000000003E-2</v>
      </c>
    </row>
    <row r="25" spans="2:6">
      <c r="B25" s="264" t="s">
        <v>244</v>
      </c>
      <c r="C25" s="269">
        <v>-59.505000000000003</v>
      </c>
      <c r="D25" s="270">
        <v>-60.101999999999997</v>
      </c>
      <c r="E25" s="269">
        <v>-120.336</v>
      </c>
      <c r="F25" s="270">
        <v>-118.596</v>
      </c>
    </row>
    <row r="26" spans="2:6">
      <c r="B26" s="264" t="s">
        <v>288</v>
      </c>
      <c r="C26" s="269">
        <v>7.0000000000000007E-2</v>
      </c>
      <c r="D26" s="270">
        <v>-1.7669999999999999</v>
      </c>
      <c r="E26" s="269">
        <v>-4.57</v>
      </c>
      <c r="F26" s="270">
        <v>-3.6150000000000002</v>
      </c>
    </row>
    <row r="27" spans="2:6">
      <c r="B27" s="264" t="s">
        <v>308</v>
      </c>
      <c r="C27" s="269"/>
      <c r="D27" s="270">
        <v>0.47849999999999998</v>
      </c>
      <c r="E27" s="269"/>
      <c r="F27" s="270">
        <v>1.0834999999999999</v>
      </c>
    </row>
    <row r="28" spans="2:6" s="278" customFormat="1">
      <c r="B28" s="278" t="s">
        <v>243</v>
      </c>
      <c r="C28" s="267">
        <v>19.463239999999999</v>
      </c>
      <c r="D28" s="268">
        <v>24.540239999999997</v>
      </c>
      <c r="E28" s="267">
        <v>12.059479999999995</v>
      </c>
      <c r="F28" s="268">
        <v>27.069479999999995</v>
      </c>
    </row>
    <row r="29" spans="2:6">
      <c r="B29" s="323" t="s">
        <v>322</v>
      </c>
      <c r="C29" s="331">
        <v>-1.1240000000000001</v>
      </c>
      <c r="D29" s="325">
        <v>-1.5665</v>
      </c>
      <c r="E29" s="324">
        <v>-2.1739999999999999</v>
      </c>
      <c r="F29" s="325">
        <v>-3.1244999999999998</v>
      </c>
    </row>
    <row r="30" spans="2:6" hidden="1">
      <c r="B30" s="323" t="s">
        <v>323</v>
      </c>
      <c r="C30" s="324">
        <v>-1.1240000000000001</v>
      </c>
      <c r="D30" s="325">
        <v>-1.6665000000000001</v>
      </c>
      <c r="E30" s="324">
        <v>-2.1749999999999998</v>
      </c>
      <c r="F30" s="325">
        <v>-3.1244999999999998</v>
      </c>
    </row>
    <row r="31" spans="2:6" hidden="1">
      <c r="B31" s="323" t="s">
        <v>98</v>
      </c>
      <c r="C31" s="324">
        <v>0</v>
      </c>
      <c r="D31" s="325">
        <v>0</v>
      </c>
      <c r="E31" s="324">
        <v>1E-3</v>
      </c>
      <c r="F31" s="325">
        <v>0</v>
      </c>
    </row>
    <row r="32" spans="2:6">
      <c r="B32" s="320" t="s">
        <v>324</v>
      </c>
      <c r="C32" s="321">
        <v>18.339239999999997</v>
      </c>
      <c r="D32" s="322">
        <v>22.973739999999999</v>
      </c>
      <c r="E32" s="321">
        <v>9.8844799999999964</v>
      </c>
      <c r="F32" s="322">
        <v>24.044979999999995</v>
      </c>
    </row>
    <row r="33" spans="2:7">
      <c r="B33" s="323" t="s">
        <v>3</v>
      </c>
      <c r="C33" s="324">
        <v>-1.57</v>
      </c>
      <c r="D33" s="325">
        <v>-3.1739999999999999</v>
      </c>
      <c r="E33" s="324">
        <v>-1.43</v>
      </c>
      <c r="F33" s="325">
        <v>-3.6480000000000001</v>
      </c>
    </row>
    <row r="34" spans="2:7">
      <c r="B34" s="320" t="s">
        <v>327</v>
      </c>
      <c r="C34" s="321">
        <v>16.769239999999996</v>
      </c>
      <c r="D34" s="322">
        <v>19.799739999999996</v>
      </c>
      <c r="E34" s="321">
        <v>8.4554799999999961</v>
      </c>
      <c r="F34" s="322">
        <v>20.396979999999996</v>
      </c>
    </row>
    <row r="35" spans="2:7" s="279" customFormat="1" hidden="1">
      <c r="B35" s="279" t="s">
        <v>250</v>
      </c>
      <c r="C35" s="272"/>
      <c r="D35" s="273"/>
      <c r="E35" s="272"/>
      <c r="F35" s="273"/>
    </row>
    <row r="36" spans="2:7" ht="4.5" customHeight="1">
      <c r="B36" s="271"/>
      <c r="C36" s="271"/>
      <c r="D36" s="271"/>
      <c r="E36" s="271"/>
      <c r="F36" s="271"/>
    </row>
    <row r="38" spans="2:7" ht="15">
      <c r="B38"/>
      <c r="C38"/>
      <c r="D38"/>
      <c r="E38"/>
      <c r="F38"/>
      <c r="G38"/>
    </row>
    <row r="39" spans="2:7" ht="15">
      <c r="B39"/>
      <c r="C39"/>
      <c r="D39"/>
      <c r="E39"/>
      <c r="F39"/>
      <c r="G39"/>
    </row>
    <row r="40" spans="2:7" ht="15">
      <c r="B40"/>
      <c r="C40"/>
      <c r="D40"/>
      <c r="E40"/>
      <c r="F40"/>
      <c r="G40"/>
    </row>
    <row r="41" spans="2:7" ht="15">
      <c r="B41"/>
      <c r="C41"/>
      <c r="D41"/>
      <c r="E41"/>
      <c r="F41"/>
      <c r="G41"/>
    </row>
    <row r="42" spans="2:7" ht="15">
      <c r="B42"/>
      <c r="C42"/>
      <c r="D42"/>
      <c r="E42"/>
      <c r="F42"/>
      <c r="G42"/>
    </row>
    <row r="43" spans="2:7" ht="15">
      <c r="B43"/>
      <c r="C43"/>
      <c r="D43"/>
      <c r="E43"/>
      <c r="F43"/>
      <c r="G43"/>
    </row>
    <row r="44" spans="2:7" ht="15">
      <c r="B44"/>
      <c r="C44"/>
      <c r="D44"/>
      <c r="E44"/>
      <c r="F44"/>
      <c r="G44"/>
    </row>
    <row r="45" spans="2:7" ht="15">
      <c r="B45"/>
      <c r="C45"/>
      <c r="D45"/>
      <c r="E45"/>
      <c r="F45"/>
      <c r="G4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H23" sqref="H23"/>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K97"/>
  <sheetViews>
    <sheetView showGridLines="0" zoomScale="90" zoomScaleNormal="90" workbookViewId="0">
      <pane xSplit="3" ySplit="6" topLeftCell="D35" activePane="bottomRight" state="frozen"/>
      <selection activeCell="B2" sqref="B2"/>
      <selection pane="topRight" activeCell="B2" sqref="B2"/>
      <selection pane="bottomLeft" activeCell="B2" sqref="B2"/>
      <selection pane="bottomRight" activeCell="I45" sqref="I44:I45"/>
    </sheetView>
  </sheetViews>
  <sheetFormatPr defaultColWidth="9.28515625" defaultRowHeight="14.25"/>
  <cols>
    <col min="1" max="1" width="3.42578125" style="51" customWidth="1"/>
    <col min="2" max="2" width="54.7109375" style="52" customWidth="1"/>
    <col min="3" max="3" width="2.7109375" style="51" customWidth="1"/>
    <col min="4" max="10" width="13.28515625" style="53" customWidth="1"/>
    <col min="11" max="16384" width="9.28515625" style="51"/>
  </cols>
  <sheetData>
    <row r="1" spans="1:10" ht="15">
      <c r="B1" s="15" t="s">
        <v>92</v>
      </c>
    </row>
    <row r="2" spans="1:10">
      <c r="B2" s="95" t="s">
        <v>176</v>
      </c>
    </row>
    <row r="3" spans="1:10" ht="15">
      <c r="A3" s="54"/>
      <c r="B3" s="15"/>
      <c r="C3" s="54"/>
      <c r="D3" s="35"/>
      <c r="E3" s="35"/>
      <c r="F3" s="35"/>
      <c r="G3" s="35"/>
      <c r="H3" s="35"/>
      <c r="I3" s="35"/>
      <c r="J3" s="35"/>
    </row>
    <row r="4" spans="1:10">
      <c r="A4" s="54"/>
      <c r="C4" s="54"/>
      <c r="D4" s="35"/>
      <c r="E4" s="35"/>
      <c r="F4" s="35"/>
      <c r="G4" s="35"/>
      <c r="H4" s="35"/>
      <c r="I4" s="35"/>
      <c r="J4" s="35"/>
    </row>
    <row r="5" spans="1:10" ht="15">
      <c r="B5" s="15" t="s">
        <v>93</v>
      </c>
    </row>
    <row r="6" spans="1:10" s="64" customFormat="1" ht="12.75">
      <c r="B6" s="65"/>
      <c r="C6" s="161"/>
      <c r="D6" s="190" t="s">
        <v>91</v>
      </c>
      <c r="E6" s="190" t="s">
        <v>225</v>
      </c>
      <c r="F6" s="190" t="s">
        <v>286</v>
      </c>
      <c r="G6" s="190" t="s">
        <v>287</v>
      </c>
      <c r="H6" s="162">
        <v>2019</v>
      </c>
      <c r="I6" s="190" t="s">
        <v>301</v>
      </c>
      <c r="J6" s="190" t="s">
        <v>317</v>
      </c>
    </row>
    <row r="7" spans="1:10" s="14" customFormat="1">
      <c r="B7" s="16"/>
      <c r="C7" s="16"/>
      <c r="D7" s="66"/>
      <c r="E7" s="66"/>
      <c r="F7" s="66"/>
      <c r="G7" s="66"/>
      <c r="H7" s="66"/>
      <c r="I7" s="66"/>
      <c r="J7" s="66"/>
    </row>
    <row r="8" spans="1:10" s="108" customFormat="1">
      <c r="B8" s="104" t="s">
        <v>198</v>
      </c>
      <c r="C8" s="18"/>
      <c r="D8" s="38"/>
      <c r="E8" s="38"/>
      <c r="F8" s="38"/>
      <c r="G8" s="38"/>
      <c r="H8" s="38"/>
      <c r="I8" s="38"/>
      <c r="J8" s="38"/>
    </row>
    <row r="9" spans="1:10" s="64" customFormat="1" ht="12.75">
      <c r="B9" s="65"/>
      <c r="C9" s="161"/>
      <c r="D9" s="190" t="s">
        <v>91</v>
      </c>
      <c r="E9" s="190" t="s">
        <v>225</v>
      </c>
      <c r="F9" s="190" t="s">
        <v>286</v>
      </c>
      <c r="G9" s="190" t="s">
        <v>287</v>
      </c>
      <c r="H9" s="162">
        <v>2019</v>
      </c>
      <c r="I9" s="190" t="s">
        <v>301</v>
      </c>
      <c r="J9" s="190" t="s">
        <v>317</v>
      </c>
    </row>
    <row r="10" spans="1:10" s="14" customFormat="1">
      <c r="B10" s="24" t="s">
        <v>179</v>
      </c>
      <c r="C10" s="18"/>
      <c r="D10" s="200"/>
      <c r="E10" s="200"/>
      <c r="F10" s="200"/>
      <c r="G10" s="200"/>
      <c r="H10" s="37"/>
      <c r="I10" s="200"/>
      <c r="J10" s="200"/>
    </row>
    <row r="11" spans="1:10" s="14" customFormat="1">
      <c r="B11" s="19" t="s">
        <v>199</v>
      </c>
      <c r="C11" s="17"/>
      <c r="D11" s="201">
        <v>179.96899999999999</v>
      </c>
      <c r="E11" s="201">
        <v>193.92</v>
      </c>
      <c r="F11" s="201">
        <v>209.09200000000001</v>
      </c>
      <c r="G11" s="201">
        <v>231.488</v>
      </c>
      <c r="H11" s="38">
        <v>231.488</v>
      </c>
      <c r="I11" s="201">
        <v>250.48500000000001</v>
      </c>
      <c r="J11" s="201">
        <v>258.08100000000002</v>
      </c>
    </row>
    <row r="12" spans="1:10" s="14" customFormat="1">
      <c r="B12" s="17" t="s">
        <v>64</v>
      </c>
      <c r="C12" s="17"/>
      <c r="D12" s="201">
        <v>19.801999999999992</v>
      </c>
      <c r="E12" s="201">
        <v>21.590000000000003</v>
      </c>
      <c r="F12" s="201">
        <v>23.806999999999999</v>
      </c>
      <c r="G12" s="201">
        <v>26.835999999999999</v>
      </c>
      <c r="H12" s="38">
        <v>26.835999999999999</v>
      </c>
      <c r="I12" s="201">
        <v>29.190999999999999</v>
      </c>
      <c r="J12" s="201">
        <v>29.824999999999999</v>
      </c>
    </row>
    <row r="13" spans="1:10" s="14" customFormat="1">
      <c r="B13" s="106"/>
      <c r="C13" s="25"/>
      <c r="D13" s="202">
        <v>199.77099999999999</v>
      </c>
      <c r="E13" s="202">
        <v>215.51</v>
      </c>
      <c r="F13" s="202">
        <v>232.899</v>
      </c>
      <c r="G13" s="202">
        <v>258.32400000000001</v>
      </c>
      <c r="H13" s="105">
        <v>258.32400000000001</v>
      </c>
      <c r="I13" s="202">
        <v>279.67599999999999</v>
      </c>
      <c r="J13" s="202">
        <v>287.90600000000001</v>
      </c>
    </row>
    <row r="14" spans="1:10" s="14" customFormat="1">
      <c r="B14" s="17"/>
      <c r="C14" s="17"/>
      <c r="D14" s="201">
        <f>AVERAGE(D13:D13)</f>
        <v>199.77099999999999</v>
      </c>
      <c r="E14" s="201">
        <f>AVERAGE(D13:E13)</f>
        <v>207.64049999999997</v>
      </c>
      <c r="F14" s="201"/>
      <c r="G14" s="201"/>
      <c r="H14" s="38"/>
      <c r="I14" s="201"/>
      <c r="J14" s="201"/>
    </row>
    <row r="15" spans="1:10" s="111" customFormat="1">
      <c r="B15" s="110" t="s">
        <v>186</v>
      </c>
      <c r="C15" s="21"/>
      <c r="D15" s="201"/>
      <c r="E15" s="201"/>
      <c r="F15" s="201"/>
      <c r="G15" s="201"/>
      <c r="H15" s="38"/>
      <c r="I15" s="201"/>
      <c r="J15" s="201"/>
    </row>
    <row r="16" spans="1:10" s="14" customFormat="1">
      <c r="B16" s="19" t="s">
        <v>199</v>
      </c>
      <c r="C16" s="17"/>
      <c r="D16" s="201">
        <v>17.637</v>
      </c>
      <c r="E16" s="201">
        <v>13.950999999999993</v>
      </c>
      <c r="F16" s="201">
        <v>15.172000000000001</v>
      </c>
      <c r="G16" s="201">
        <v>22.396000000000001</v>
      </c>
      <c r="H16" s="38">
        <v>22.396000000000001</v>
      </c>
      <c r="I16" s="201">
        <v>18.997</v>
      </c>
      <c r="J16" s="201">
        <v>7.5960000000000001</v>
      </c>
    </row>
    <row r="17" spans="2:10" s="14" customFormat="1">
      <c r="B17" s="17" t="s">
        <v>64</v>
      </c>
      <c r="C17" s="17"/>
      <c r="D17" s="201">
        <v>2.1239999999999952</v>
      </c>
      <c r="E17" s="201">
        <v>1.7880000000000109</v>
      </c>
      <c r="F17" s="201">
        <v>2.2170000000000001</v>
      </c>
      <c r="G17" s="201">
        <v>3.0289999999999999</v>
      </c>
      <c r="H17" s="38">
        <v>3.0289999999999999</v>
      </c>
      <c r="I17" s="201">
        <v>2.355</v>
      </c>
      <c r="J17" s="201">
        <v>0.63400000000000001</v>
      </c>
    </row>
    <row r="18" spans="2:10" s="14" customFormat="1">
      <c r="B18" s="106"/>
      <c r="C18" s="25"/>
      <c r="D18" s="202">
        <v>19.760000000000002</v>
      </c>
      <c r="E18" s="202">
        <v>15.739000000000004</v>
      </c>
      <c r="F18" s="202">
        <v>17.388999999999999</v>
      </c>
      <c r="G18" s="202">
        <v>25.425000000000001</v>
      </c>
      <c r="H18" s="105">
        <v>25.425000000000001</v>
      </c>
      <c r="I18" s="202">
        <v>21.352</v>
      </c>
      <c r="J18" s="202">
        <v>8.23</v>
      </c>
    </row>
    <row r="19" spans="2:10" s="14" customFormat="1">
      <c r="B19" s="106"/>
      <c r="C19" s="25"/>
      <c r="D19" s="203"/>
      <c r="E19" s="203"/>
      <c r="F19" s="203"/>
      <c r="G19" s="203"/>
      <c r="H19" s="107"/>
      <c r="I19" s="203"/>
      <c r="J19" s="203"/>
    </row>
    <row r="20" spans="2:10" s="111" customFormat="1">
      <c r="B20" s="110" t="s">
        <v>94</v>
      </c>
      <c r="C20" s="21"/>
      <c r="D20" s="201"/>
      <c r="E20" s="201"/>
      <c r="F20" s="201"/>
      <c r="G20" s="201"/>
      <c r="H20" s="38"/>
      <c r="I20" s="201"/>
      <c r="J20" s="201"/>
    </row>
    <row r="21" spans="2:10" s="14" customFormat="1">
      <c r="B21" s="27" t="s">
        <v>95</v>
      </c>
      <c r="C21" s="20"/>
      <c r="D21" s="206">
        <v>77.365661314550977</v>
      </c>
      <c r="E21" s="206">
        <v>76.784440657601451</v>
      </c>
      <c r="F21" s="206">
        <v>77.743026105966862</v>
      </c>
      <c r="G21" s="206">
        <v>76.672388110486878</v>
      </c>
      <c r="H21" s="69"/>
      <c r="I21" s="206">
        <v>75.859835643263636</v>
      </c>
      <c r="J21" s="206">
        <v>75.602101393966691</v>
      </c>
    </row>
    <row r="22" spans="2:10" s="73" customFormat="1">
      <c r="B22" s="74"/>
      <c r="C22" s="75"/>
      <c r="D22" s="76"/>
      <c r="E22" s="76"/>
      <c r="F22" s="76"/>
      <c r="G22" s="76"/>
      <c r="H22" s="76"/>
      <c r="I22" s="76"/>
      <c r="J22" s="76"/>
    </row>
    <row r="23" spans="2:10" s="14" customFormat="1">
      <c r="B23" s="27"/>
      <c r="C23" s="20"/>
      <c r="D23" s="69"/>
      <c r="E23" s="69"/>
      <c r="F23" s="69"/>
      <c r="G23" s="69"/>
      <c r="H23" s="69"/>
      <c r="I23" s="69"/>
      <c r="J23" s="69"/>
    </row>
    <row r="24" spans="2:10" s="14" customFormat="1">
      <c r="B24" s="16"/>
      <c r="C24" s="16"/>
      <c r="D24" s="70"/>
      <c r="E24" s="70"/>
      <c r="F24" s="70"/>
      <c r="G24" s="70"/>
      <c r="H24" s="70"/>
      <c r="I24" s="70"/>
      <c r="J24" s="70"/>
    </row>
    <row r="25" spans="2:10" ht="15">
      <c r="B25" s="15" t="s">
        <v>96</v>
      </c>
    </row>
    <row r="26" spans="2:10" s="92" customFormat="1">
      <c r="B26" s="258"/>
      <c r="C26" s="258"/>
      <c r="D26" s="260"/>
      <c r="E26" s="260"/>
      <c r="F26" s="260"/>
      <c r="G26" s="260"/>
      <c r="H26" s="259"/>
      <c r="I26" s="260"/>
      <c r="J26" s="260"/>
    </row>
    <row r="27" spans="2:10" s="14" customFormat="1">
      <c r="B27" s="104"/>
      <c r="C27" s="17"/>
      <c r="D27" s="241"/>
      <c r="E27" s="241"/>
      <c r="F27" s="241"/>
      <c r="G27" s="241"/>
      <c r="H27" s="178"/>
      <c r="I27" s="241"/>
      <c r="J27" s="241"/>
    </row>
    <row r="28" spans="2:10" s="108" customFormat="1">
      <c r="B28" s="104" t="s">
        <v>178</v>
      </c>
      <c r="C28" s="18"/>
      <c r="D28" s="38"/>
      <c r="E28" s="38"/>
      <c r="F28" s="38"/>
      <c r="G28" s="38"/>
      <c r="H28" s="38"/>
      <c r="I28" s="38"/>
      <c r="J28" s="38"/>
    </row>
    <row r="29" spans="2:10" s="64" customFormat="1" ht="12.75">
      <c r="B29" s="65" t="s">
        <v>251</v>
      </c>
      <c r="C29" s="161"/>
      <c r="D29" s="190" t="s">
        <v>91</v>
      </c>
      <c r="E29" s="190" t="s">
        <v>225</v>
      </c>
      <c r="F29" s="190" t="s">
        <v>286</v>
      </c>
      <c r="G29" s="190" t="s">
        <v>287</v>
      </c>
      <c r="H29" s="162">
        <v>2019</v>
      </c>
      <c r="I29" s="190" t="s">
        <v>301</v>
      </c>
      <c r="J29" s="190" t="s">
        <v>317</v>
      </c>
    </row>
    <row r="30" spans="2:10" s="14" customFormat="1">
      <c r="B30" s="24" t="s">
        <v>67</v>
      </c>
      <c r="C30" s="25"/>
      <c r="D30" s="200"/>
      <c r="E30" s="200"/>
      <c r="F30" s="200"/>
      <c r="G30" s="200"/>
      <c r="H30" s="37"/>
      <c r="I30" s="200"/>
      <c r="J30" s="200"/>
    </row>
    <row r="31" spans="2:10" s="14" customFormat="1">
      <c r="B31" s="239" t="s">
        <v>189</v>
      </c>
      <c r="C31" s="17"/>
      <c r="D31" s="201">
        <v>272.48200000000003</v>
      </c>
      <c r="E31" s="201">
        <v>294.49900000000002</v>
      </c>
      <c r="F31" s="201">
        <v>319.33600000000001</v>
      </c>
      <c r="G31" s="201">
        <v>352.07</v>
      </c>
      <c r="H31" s="38">
        <v>352.07</v>
      </c>
      <c r="I31" s="201">
        <v>385.31799999999998</v>
      </c>
      <c r="J31" s="201">
        <v>396.24</v>
      </c>
    </row>
    <row r="32" spans="2:10" s="14" customFormat="1">
      <c r="B32" s="239" t="s">
        <v>226</v>
      </c>
      <c r="C32" s="17"/>
      <c r="D32" s="201">
        <v>44.22</v>
      </c>
      <c r="E32" s="201">
        <v>47.253999999999998</v>
      </c>
      <c r="F32" s="201">
        <v>52.401000000000003</v>
      </c>
      <c r="G32" s="201">
        <v>58.869</v>
      </c>
      <c r="H32" s="38">
        <v>58.869</v>
      </c>
      <c r="I32" s="201">
        <v>65.384</v>
      </c>
      <c r="J32" s="201">
        <v>66.201999999999998</v>
      </c>
    </row>
    <row r="33" spans="2:10" s="14" customFormat="1">
      <c r="B33" s="240" t="s">
        <v>227</v>
      </c>
      <c r="C33" s="17"/>
      <c r="D33" s="201">
        <v>2173.4110000000001</v>
      </c>
      <c r="E33" s="201">
        <v>2174.442</v>
      </c>
      <c r="F33" s="201">
        <v>2176.2675989999998</v>
      </c>
      <c r="G33" s="201">
        <v>2167.6419999999998</v>
      </c>
      <c r="H33" s="38">
        <v>2167.6419999999998</v>
      </c>
      <c r="I33" s="201">
        <v>2136.8330000000001</v>
      </c>
      <c r="J33" s="201">
        <v>2131.9650000000001</v>
      </c>
    </row>
    <row r="34" spans="2:10" s="14" customFormat="1">
      <c r="B34" s="22" t="s">
        <v>207</v>
      </c>
      <c r="C34" s="17"/>
      <c r="D34" s="201">
        <v>2490.1129999999998</v>
      </c>
      <c r="E34" s="201">
        <v>2516.1950000000002</v>
      </c>
      <c r="F34" s="201">
        <v>2548.0569999999998</v>
      </c>
      <c r="G34" s="201">
        <v>2578.5810000000001</v>
      </c>
      <c r="H34" s="38">
        <v>2578.5810000000001</v>
      </c>
      <c r="I34" s="201">
        <v>2587.5349999999999</v>
      </c>
      <c r="J34" s="201">
        <v>2594.4070000000002</v>
      </c>
    </row>
    <row r="35" spans="2:10" s="14" customFormat="1">
      <c r="B35" s="19" t="s">
        <v>57</v>
      </c>
      <c r="C35" s="17"/>
      <c r="D35" s="201">
        <v>561.15099999999995</v>
      </c>
      <c r="E35" s="201">
        <v>556.81299999999999</v>
      </c>
      <c r="F35" s="201">
        <v>552.59100000000001</v>
      </c>
      <c r="G35" s="201">
        <v>531.93299999999999</v>
      </c>
      <c r="H35" s="38">
        <v>531.93299999999999</v>
      </c>
      <c r="I35" s="201">
        <v>510.94499999999999</v>
      </c>
      <c r="J35" s="201">
        <v>483.02</v>
      </c>
    </row>
    <row r="36" spans="2:10" s="14" customFormat="1">
      <c r="B36" s="22" t="s">
        <v>200</v>
      </c>
      <c r="C36" s="17"/>
      <c r="D36" s="201">
        <v>1161.443</v>
      </c>
      <c r="E36" s="201">
        <v>1237.9469999999999</v>
      </c>
      <c r="F36" s="201">
        <v>1305.3219999999999</v>
      </c>
      <c r="G36" s="201">
        <v>1380.6780000000001</v>
      </c>
      <c r="H36" s="38">
        <v>1380.6780000000001</v>
      </c>
      <c r="I36" s="201">
        <v>1430.1869999999999</v>
      </c>
      <c r="J36" s="201">
        <v>1462.4110000000001</v>
      </c>
    </row>
    <row r="37" spans="2:10" s="14" customFormat="1">
      <c r="B37" s="106"/>
      <c r="C37" s="25"/>
      <c r="D37" s="202">
        <v>4212.7069999999994</v>
      </c>
      <c r="E37" s="202">
        <v>4310.9549999999999</v>
      </c>
      <c r="F37" s="202">
        <v>4405.9699999999993</v>
      </c>
      <c r="G37" s="202">
        <v>4491.192</v>
      </c>
      <c r="H37" s="105">
        <v>4491.192</v>
      </c>
      <c r="I37" s="202">
        <v>4528.6669999999995</v>
      </c>
      <c r="J37" s="202">
        <v>4539.8379999999997</v>
      </c>
    </row>
    <row r="38" spans="2:10" s="14" customFormat="1">
      <c r="B38" s="106"/>
      <c r="C38" s="25"/>
      <c r="D38" s="203"/>
      <c r="E38" s="203"/>
      <c r="F38" s="203"/>
      <c r="G38" s="203"/>
      <c r="H38" s="107"/>
      <c r="I38" s="203"/>
      <c r="J38" s="203"/>
    </row>
    <row r="39" spans="2:10" s="14" customFormat="1">
      <c r="B39" s="17" t="s">
        <v>5</v>
      </c>
      <c r="C39" s="17"/>
      <c r="D39" s="201">
        <v>10.353999999999999</v>
      </c>
      <c r="E39" s="201">
        <v>277.32499999999999</v>
      </c>
      <c r="F39" s="201">
        <v>321.06200000000001</v>
      </c>
      <c r="G39" s="201">
        <v>322.95299999999997</v>
      </c>
      <c r="H39" s="38">
        <v>322.95299999999997</v>
      </c>
      <c r="I39" s="201">
        <v>321.63499999999999</v>
      </c>
      <c r="J39" s="201">
        <v>328.666</v>
      </c>
    </row>
    <row r="40" spans="2:10" s="14" customFormat="1">
      <c r="B40" s="17"/>
      <c r="C40" s="17"/>
      <c r="D40" s="201"/>
      <c r="E40" s="201"/>
      <c r="F40" s="201"/>
      <c r="G40" s="201"/>
      <c r="H40" s="38"/>
      <c r="I40" s="201"/>
      <c r="J40" s="201"/>
    </row>
    <row r="41" spans="2:10" s="87" customFormat="1">
      <c r="B41" s="25"/>
      <c r="C41" s="25"/>
      <c r="D41" s="204">
        <v>4223.0609999999997</v>
      </c>
      <c r="E41" s="204">
        <v>4588.28</v>
      </c>
      <c r="F41" s="204">
        <v>4727.0319999999992</v>
      </c>
      <c r="G41" s="204">
        <v>4814.1450000000004</v>
      </c>
      <c r="H41" s="117">
        <v>4814.1450000000004</v>
      </c>
      <c r="I41" s="204">
        <v>4850.3019999999997</v>
      </c>
      <c r="J41" s="204">
        <v>4868.5039999999999</v>
      </c>
    </row>
    <row r="42" spans="2:10" s="14" customFormat="1">
      <c r="B42" s="17"/>
      <c r="C42" s="17"/>
      <c r="D42" s="205"/>
      <c r="E42" s="205"/>
      <c r="F42" s="205"/>
      <c r="G42" s="205"/>
      <c r="H42" s="39"/>
      <c r="I42" s="205"/>
      <c r="J42" s="205"/>
    </row>
    <row r="43" spans="2:10" s="108" customFormat="1">
      <c r="B43" s="110" t="s">
        <v>187</v>
      </c>
      <c r="C43" s="26"/>
      <c r="D43" s="203"/>
      <c r="E43" s="203"/>
      <c r="F43" s="203"/>
      <c r="G43" s="203"/>
      <c r="H43" s="68"/>
      <c r="I43" s="203"/>
      <c r="J43" s="203"/>
    </row>
    <row r="44" spans="2:10" s="14" customFormat="1">
      <c r="B44" s="239" t="s">
        <v>189</v>
      </c>
      <c r="C44" s="17"/>
      <c r="D44" s="201">
        <v>28.590000000000032</v>
      </c>
      <c r="E44" s="201">
        <v>22.016999999999996</v>
      </c>
      <c r="F44" s="201">
        <v>24.837</v>
      </c>
      <c r="G44" s="201">
        <v>32.734000000000002</v>
      </c>
      <c r="H44" s="72">
        <v>108.178</v>
      </c>
      <c r="I44" s="201">
        <v>33.247999999999998</v>
      </c>
      <c r="J44" s="201">
        <v>10.922000000000001</v>
      </c>
    </row>
    <row r="45" spans="2:10" s="14" customFormat="1">
      <c r="B45" s="239" t="s">
        <v>226</v>
      </c>
      <c r="C45" s="17"/>
      <c r="D45" s="201">
        <v>4.6529999999999987</v>
      </c>
      <c r="E45" s="201">
        <v>3.0339999999999989</v>
      </c>
      <c r="F45" s="201">
        <v>5.101</v>
      </c>
      <c r="G45" s="201">
        <v>6.468</v>
      </c>
      <c r="H45" s="38">
        <v>19.302</v>
      </c>
      <c r="I45" s="201">
        <v>6.5149999999999997</v>
      </c>
      <c r="J45" s="201">
        <v>0.81799999999999995</v>
      </c>
    </row>
    <row r="46" spans="2:10" s="14" customFormat="1">
      <c r="B46" s="240" t="s">
        <v>227</v>
      </c>
      <c r="C46" s="17"/>
      <c r="D46" s="201">
        <v>-11.746000000000095</v>
      </c>
      <c r="E46" s="201">
        <v>1.0309999999999491</v>
      </c>
      <c r="F46" s="201">
        <v>1.8715989999999292</v>
      </c>
      <c r="G46" s="201">
        <v>-8.6255989999999301</v>
      </c>
      <c r="H46" s="72">
        <v>-17.515000000000327</v>
      </c>
      <c r="I46" s="201">
        <v>-30.809000000000001</v>
      </c>
      <c r="J46" s="201">
        <v>-4.8680000000000003</v>
      </c>
    </row>
    <row r="47" spans="2:10" s="14" customFormat="1">
      <c r="B47" s="22" t="s">
        <v>207</v>
      </c>
      <c r="D47" s="201">
        <v>21.496999999999936</v>
      </c>
      <c r="E47" s="201">
        <v>26.081999999999944</v>
      </c>
      <c r="F47" s="201">
        <v>31.861999999999998</v>
      </c>
      <c r="G47" s="201">
        <v>30.524000000000001</v>
      </c>
      <c r="H47" s="72">
        <v>109.96500000000015</v>
      </c>
      <c r="I47" s="201">
        <v>8.9540000000000006</v>
      </c>
      <c r="J47" s="201">
        <v>6.8719999999999999</v>
      </c>
    </row>
    <row r="48" spans="2:10" s="14" customFormat="1">
      <c r="B48" s="19" t="s">
        <v>57</v>
      </c>
      <c r="C48" s="17"/>
      <c r="D48" s="201">
        <v>-6.0590000000000828</v>
      </c>
      <c r="E48" s="201">
        <v>-4.3379999999999654</v>
      </c>
      <c r="F48" s="201">
        <v>-4.2220000000000004</v>
      </c>
      <c r="G48" s="201">
        <v>-20.658000000000001</v>
      </c>
      <c r="H48" s="72">
        <v>-35.277000000000044</v>
      </c>
      <c r="I48" s="201">
        <v>-20.988</v>
      </c>
      <c r="J48" s="201">
        <v>-27.925000000000001</v>
      </c>
    </row>
    <row r="49" spans="2:10" s="14" customFormat="1">
      <c r="B49" s="22" t="s">
        <v>200</v>
      </c>
      <c r="C49" s="17"/>
      <c r="D49" s="201">
        <v>47.816000000000031</v>
      </c>
      <c r="E49" s="201">
        <v>76.503999999999905</v>
      </c>
      <c r="F49" s="201">
        <v>67.375</v>
      </c>
      <c r="G49" s="201">
        <v>75.355999999999995</v>
      </c>
      <c r="H49" s="72">
        <v>267.05100000000016</v>
      </c>
      <c r="I49" s="201">
        <v>49.509</v>
      </c>
      <c r="J49" s="201">
        <v>32.223999999999997</v>
      </c>
    </row>
    <row r="50" spans="2:10" s="113" customFormat="1">
      <c r="B50" s="280"/>
      <c r="C50" s="23"/>
      <c r="D50" s="281">
        <v>63.253999999999884</v>
      </c>
      <c r="E50" s="281">
        <v>98.247999999999877</v>
      </c>
      <c r="F50" s="281">
        <v>95.015000000000001</v>
      </c>
      <c r="G50" s="281">
        <v>85.221999999999994</v>
      </c>
      <c r="H50" s="281">
        <v>341.73900000000049</v>
      </c>
      <c r="I50" s="281">
        <v>37.475000000000001</v>
      </c>
      <c r="J50" s="281">
        <v>11.170999999999996</v>
      </c>
    </row>
    <row r="51" spans="2:10" s="2" customFormat="1">
      <c r="B51" s="19"/>
      <c r="C51" s="17"/>
      <c r="D51" s="201"/>
      <c r="E51" s="201"/>
      <c r="F51" s="201"/>
      <c r="G51" s="201"/>
      <c r="H51" s="38"/>
      <c r="I51" s="201"/>
      <c r="J51" s="201"/>
    </row>
    <row r="52" spans="2:10" s="14" customFormat="1">
      <c r="B52" s="17" t="s">
        <v>17</v>
      </c>
      <c r="C52" s="17"/>
      <c r="D52" s="201">
        <v>-2.0670000000000002</v>
      </c>
      <c r="E52" s="201">
        <v>266.971</v>
      </c>
      <c r="F52" s="201">
        <v>43.737000000000002</v>
      </c>
      <c r="G52" s="201">
        <v>1.891</v>
      </c>
      <c r="H52" s="72">
        <v>310.53199999999998</v>
      </c>
      <c r="I52" s="201">
        <v>-1.3180000000000001</v>
      </c>
      <c r="J52" s="201">
        <v>7.0309999999999997</v>
      </c>
    </row>
    <row r="53" spans="2:10" s="113" customFormat="1">
      <c r="B53" s="115"/>
      <c r="C53" s="115"/>
      <c r="D53" s="116"/>
      <c r="E53" s="116"/>
      <c r="F53" s="116"/>
      <c r="G53" s="116"/>
      <c r="H53" s="116"/>
      <c r="I53" s="116"/>
      <c r="J53" s="116"/>
    </row>
    <row r="54" spans="2:10" s="114" customFormat="1">
      <c r="B54" s="23"/>
      <c r="C54" s="23"/>
      <c r="D54" s="68"/>
      <c r="E54" s="68"/>
      <c r="F54" s="68"/>
      <c r="G54" s="68"/>
      <c r="H54" s="68"/>
      <c r="I54" s="68"/>
      <c r="J54" s="68"/>
    </row>
    <row r="55" spans="2:10" s="14" customFormat="1">
      <c r="B55" s="17"/>
      <c r="C55" s="17"/>
      <c r="D55" s="72"/>
      <c r="E55" s="72"/>
      <c r="F55" s="72"/>
      <c r="G55" s="72"/>
      <c r="H55" s="72"/>
      <c r="I55" s="72"/>
      <c r="J55" s="72"/>
    </row>
    <row r="56" spans="2:10" s="108" customFormat="1">
      <c r="B56" s="104" t="s">
        <v>185</v>
      </c>
      <c r="C56" s="18"/>
      <c r="D56" s="38"/>
      <c r="E56" s="38"/>
      <c r="F56" s="38"/>
      <c r="G56" s="38"/>
      <c r="H56" s="38"/>
      <c r="I56" s="38"/>
      <c r="J56" s="38"/>
    </row>
    <row r="57" spans="2:10" s="64" customFormat="1" ht="12.75">
      <c r="B57" s="65" t="s">
        <v>252</v>
      </c>
      <c r="C57" s="161"/>
      <c r="D57" s="190" t="s">
        <v>91</v>
      </c>
      <c r="E57" s="190" t="s">
        <v>225</v>
      </c>
      <c r="F57" s="190" t="s">
        <v>286</v>
      </c>
      <c r="G57" s="190" t="s">
        <v>287</v>
      </c>
      <c r="H57" s="162">
        <v>2019</v>
      </c>
      <c r="I57" s="190" t="s">
        <v>301</v>
      </c>
      <c r="J57" s="190" t="s">
        <v>317</v>
      </c>
    </row>
    <row r="58" spans="2:10" s="92" customFormat="1">
      <c r="B58" s="90" t="s">
        <v>174</v>
      </c>
      <c r="C58" s="91"/>
      <c r="D58" s="254">
        <v>17.95153375569701</v>
      </c>
      <c r="E58" s="254">
        <v>17.910649908083784</v>
      </c>
      <c r="F58" s="254">
        <v>18.287272839879087</v>
      </c>
      <c r="G58" s="254">
        <v>17.787606573836971</v>
      </c>
      <c r="H58" s="255"/>
      <c r="I58" s="254">
        <v>17.724296798040378</v>
      </c>
      <c r="J58" s="254">
        <v>17.247009543087362</v>
      </c>
    </row>
    <row r="59" spans="2:10" s="92" customFormat="1">
      <c r="B59" s="19" t="s">
        <v>228</v>
      </c>
      <c r="C59" s="93"/>
      <c r="D59" s="256">
        <v>20.842287576571685</v>
      </c>
      <c r="E59" s="256">
        <v>20.637181121408897</v>
      </c>
      <c r="F59" s="256">
        <v>21.19339328823229</v>
      </c>
      <c r="G59" s="256">
        <v>20.438104024391613</v>
      </c>
      <c r="H59" s="257"/>
      <c r="I59" s="256">
        <v>20.325567584107826</v>
      </c>
      <c r="J59" s="256">
        <v>19.683031241460974</v>
      </c>
    </row>
    <row r="60" spans="2:10" s="92" customFormat="1">
      <c r="B60" s="94" t="s">
        <v>175</v>
      </c>
      <c r="C60" s="94"/>
      <c r="D60" s="256">
        <v>6.5859053007505368</v>
      </c>
      <c r="E60" s="256">
        <v>7.0847743895342772</v>
      </c>
      <c r="F60" s="256">
        <v>6.6526209792221742</v>
      </c>
      <c r="G60" s="256">
        <v>6.908827611174801</v>
      </c>
      <c r="H60" s="257"/>
      <c r="I60" s="256">
        <v>6.7199942808559312</v>
      </c>
      <c r="J60" s="256">
        <v>6.3833309018138911</v>
      </c>
    </row>
    <row r="61" spans="2:10" s="73" customFormat="1">
      <c r="B61" s="74"/>
      <c r="C61" s="75"/>
      <c r="D61" s="76"/>
      <c r="E61" s="76"/>
      <c r="F61" s="76"/>
      <c r="G61" s="76"/>
      <c r="H61" s="76"/>
      <c r="I61" s="76"/>
      <c r="J61" s="76"/>
    </row>
    <row r="62" spans="2:10" s="14" customFormat="1">
      <c r="B62" s="16"/>
      <c r="C62" s="16"/>
      <c r="D62" s="67"/>
      <c r="E62" s="71"/>
      <c r="F62" s="71"/>
      <c r="G62" s="71"/>
      <c r="H62" s="71"/>
      <c r="I62" s="71"/>
      <c r="J62" s="71"/>
    </row>
    <row r="63" spans="2:10" s="14" customFormat="1">
      <c r="B63" s="16"/>
      <c r="C63" s="16"/>
      <c r="D63" s="67"/>
      <c r="E63" s="71"/>
      <c r="F63" s="71"/>
      <c r="G63" s="71"/>
      <c r="H63" s="71"/>
      <c r="I63" s="71"/>
      <c r="J63" s="71"/>
    </row>
    <row r="64" spans="2:10" ht="15">
      <c r="B64" s="15" t="s">
        <v>69</v>
      </c>
    </row>
    <row r="65" spans="2:11" s="64" customFormat="1" ht="12.75">
      <c r="B65" s="65"/>
      <c r="C65" s="161"/>
      <c r="D65" s="190" t="s">
        <v>91</v>
      </c>
      <c r="E65" s="190" t="s">
        <v>225</v>
      </c>
      <c r="F65" s="190" t="s">
        <v>286</v>
      </c>
      <c r="G65" s="190" t="s">
        <v>287</v>
      </c>
      <c r="H65" s="162">
        <v>2019</v>
      </c>
      <c r="I65" s="190" t="s">
        <v>301</v>
      </c>
      <c r="J65" s="190" t="s">
        <v>317</v>
      </c>
    </row>
    <row r="66" spans="2:11" s="108" customFormat="1">
      <c r="B66" s="104" t="s">
        <v>179</v>
      </c>
      <c r="C66" s="18"/>
      <c r="D66" s="201"/>
      <c r="E66" s="201"/>
      <c r="F66" s="201"/>
      <c r="G66" s="201"/>
      <c r="H66" s="38"/>
      <c r="I66" s="201"/>
      <c r="J66" s="201"/>
    </row>
    <row r="67" spans="2:11" s="108" customFormat="1">
      <c r="B67" s="106" t="s">
        <v>184</v>
      </c>
      <c r="C67" s="18"/>
      <c r="D67" s="203">
        <v>134.19499999999999</v>
      </c>
      <c r="E67" s="203">
        <v>137.48500000000001</v>
      </c>
      <c r="F67" s="203">
        <v>135.90199999999999</v>
      </c>
      <c r="G67" s="203">
        <v>131.30500000000001</v>
      </c>
      <c r="H67" s="107">
        <v>131.30500000000001</v>
      </c>
      <c r="I67" s="203">
        <v>132.065</v>
      </c>
      <c r="J67" s="203">
        <v>104.145</v>
      </c>
    </row>
    <row r="68" spans="2:11" s="108" customFormat="1">
      <c r="B68" s="106"/>
      <c r="C68" s="18"/>
      <c r="D68" s="203"/>
      <c r="E68" s="203"/>
      <c r="F68" s="203"/>
      <c r="G68" s="203"/>
      <c r="H68" s="107"/>
      <c r="I68" s="203"/>
      <c r="J68" s="203"/>
    </row>
    <row r="69" spans="2:11" s="108" customFormat="1">
      <c r="B69" s="106" t="s">
        <v>183</v>
      </c>
      <c r="C69" s="18"/>
      <c r="D69" s="203"/>
      <c r="E69" s="203"/>
      <c r="F69" s="203"/>
      <c r="G69" s="203"/>
      <c r="H69" s="107"/>
      <c r="I69" s="203"/>
      <c r="J69" s="203"/>
    </row>
    <row r="70" spans="2:11" s="108" customFormat="1">
      <c r="B70" s="19" t="s">
        <v>180</v>
      </c>
      <c r="C70" s="18"/>
      <c r="D70" s="201">
        <v>199.77099999999999</v>
      </c>
      <c r="E70" s="201">
        <v>215.51</v>
      </c>
      <c r="F70" s="201">
        <v>232.899</v>
      </c>
      <c r="G70" s="201">
        <v>258.32400000000001</v>
      </c>
      <c r="H70" s="38">
        <v>258.32400000000001</v>
      </c>
      <c r="I70" s="201">
        <v>279.67599999999999</v>
      </c>
      <c r="J70" s="201">
        <v>287.90600000000001</v>
      </c>
    </row>
    <row r="71" spans="2:11" s="108" customFormat="1">
      <c r="B71" s="109" t="s">
        <v>181</v>
      </c>
      <c r="C71" s="18"/>
      <c r="D71" s="201">
        <v>6.2270000000000003</v>
      </c>
      <c r="E71" s="201">
        <v>6.6660000000000004</v>
      </c>
      <c r="F71" s="201">
        <v>7.0380000000000003</v>
      </c>
      <c r="G71" s="201">
        <v>7.33</v>
      </c>
      <c r="H71" s="38">
        <v>7.33</v>
      </c>
      <c r="I71" s="201">
        <v>7.7460000000000004</v>
      </c>
      <c r="J71" s="201">
        <v>7.88</v>
      </c>
    </row>
    <row r="72" spans="2:11" s="108" customFormat="1">
      <c r="B72" s="19" t="s">
        <v>182</v>
      </c>
      <c r="C72" s="18"/>
      <c r="D72" s="201">
        <v>0</v>
      </c>
      <c r="E72" s="201">
        <v>0</v>
      </c>
      <c r="F72" s="201">
        <v>0</v>
      </c>
      <c r="G72" s="201">
        <v>0</v>
      </c>
      <c r="H72" s="38">
        <v>0</v>
      </c>
      <c r="I72" s="201">
        <v>0</v>
      </c>
      <c r="J72" s="201">
        <v>0</v>
      </c>
    </row>
    <row r="73" spans="2:11" s="14" customFormat="1">
      <c r="B73" s="106"/>
      <c r="C73" s="25"/>
      <c r="D73" s="202">
        <v>205.99799999999999</v>
      </c>
      <c r="E73" s="202">
        <v>222.17599999999999</v>
      </c>
      <c r="F73" s="202">
        <v>239.93700000000001</v>
      </c>
      <c r="G73" s="202">
        <v>265.654</v>
      </c>
      <c r="H73" s="105">
        <v>265.654</v>
      </c>
      <c r="I73" s="202">
        <v>287.42199999999997</v>
      </c>
      <c r="J73" s="202">
        <v>295.786</v>
      </c>
    </row>
    <row r="74" spans="2:11" s="108" customFormat="1">
      <c r="B74" s="19"/>
      <c r="C74" s="18"/>
      <c r="D74" s="201"/>
      <c r="E74" s="201"/>
      <c r="F74" s="201"/>
      <c r="G74" s="201"/>
      <c r="H74" s="38"/>
      <c r="I74" s="201"/>
      <c r="J74" s="201"/>
    </row>
    <row r="75" spans="2:11" s="112" customFormat="1">
      <c r="B75" s="26" t="s">
        <v>27</v>
      </c>
      <c r="C75" s="26"/>
      <c r="D75" s="203">
        <v>199.77099999999999</v>
      </c>
      <c r="E75" s="203">
        <v>215.51</v>
      </c>
      <c r="F75" s="203">
        <v>232.899</v>
      </c>
      <c r="G75" s="203">
        <v>231.93600000000001</v>
      </c>
      <c r="H75" s="107">
        <v>231.93600000000001</v>
      </c>
      <c r="I75" s="203">
        <v>241.73599999999999</v>
      </c>
      <c r="J75" s="203">
        <v>244.06800000000001</v>
      </c>
      <c r="K75" s="332"/>
    </row>
    <row r="76" spans="2:11" s="14" customFormat="1">
      <c r="D76" s="207"/>
      <c r="E76" s="207"/>
      <c r="F76" s="207"/>
      <c r="G76" s="207"/>
      <c r="H76" s="34"/>
      <c r="I76" s="207"/>
      <c r="J76" s="207"/>
    </row>
    <row r="77" spans="2:11" s="108" customFormat="1">
      <c r="B77" s="104" t="s">
        <v>186</v>
      </c>
      <c r="C77" s="18"/>
      <c r="D77" s="201"/>
      <c r="E77" s="201"/>
      <c r="F77" s="201"/>
      <c r="G77" s="201"/>
      <c r="H77" s="38"/>
      <c r="I77" s="201"/>
      <c r="J77" s="201"/>
    </row>
    <row r="78" spans="2:11" s="108" customFormat="1">
      <c r="B78" s="106" t="s">
        <v>63</v>
      </c>
      <c r="C78" s="18"/>
      <c r="D78" s="203">
        <v>12.484999999999999</v>
      </c>
      <c r="E78" s="203">
        <v>3.2900000000000205</v>
      </c>
      <c r="F78" s="203">
        <v>-1.583</v>
      </c>
      <c r="G78" s="203">
        <v>-4.5970000000000004</v>
      </c>
      <c r="H78" s="107">
        <v>78.31</v>
      </c>
      <c r="I78" s="203">
        <v>0.76</v>
      </c>
      <c r="J78" s="203">
        <v>-27.92</v>
      </c>
    </row>
    <row r="79" spans="2:11" s="108" customFormat="1">
      <c r="B79" s="106"/>
      <c r="C79" s="18"/>
      <c r="D79" s="203"/>
      <c r="E79" s="203"/>
      <c r="F79" s="203"/>
      <c r="G79" s="203"/>
      <c r="H79" s="107"/>
      <c r="I79" s="203"/>
      <c r="J79" s="203"/>
    </row>
    <row r="80" spans="2:11" s="108" customFormat="1">
      <c r="B80" s="106" t="s">
        <v>183</v>
      </c>
      <c r="C80" s="18"/>
      <c r="D80" s="203"/>
      <c r="E80" s="203"/>
      <c r="F80" s="203"/>
      <c r="G80" s="203"/>
      <c r="H80" s="107"/>
      <c r="I80" s="203"/>
      <c r="J80" s="203"/>
    </row>
    <row r="81" spans="2:10" s="108" customFormat="1">
      <c r="B81" s="19" t="s">
        <v>180</v>
      </c>
      <c r="C81" s="18"/>
      <c r="D81" s="201">
        <v>19.756999999999977</v>
      </c>
      <c r="E81" s="201">
        <v>15.739000000000004</v>
      </c>
      <c r="F81" s="201">
        <v>17.388999999999999</v>
      </c>
      <c r="G81" s="201">
        <v>25.425000000000001</v>
      </c>
      <c r="H81" s="38">
        <v>79.88</v>
      </c>
      <c r="I81" s="201">
        <v>21.352</v>
      </c>
      <c r="J81" s="201">
        <v>8.23</v>
      </c>
    </row>
    <row r="82" spans="2:10" s="108" customFormat="1">
      <c r="B82" s="19" t="s">
        <v>181</v>
      </c>
      <c r="C82" s="18"/>
      <c r="D82" s="201">
        <v>0.46700000000000053</v>
      </c>
      <c r="E82" s="201">
        <v>0.43900000000000006</v>
      </c>
      <c r="F82" s="201">
        <v>0.372</v>
      </c>
      <c r="G82" s="201">
        <v>0.29199999999999998</v>
      </c>
      <c r="H82" s="38">
        <v>0</v>
      </c>
      <c r="I82" s="201">
        <v>0.41599999999999998</v>
      </c>
      <c r="J82" s="201">
        <v>0.13400000000000001</v>
      </c>
    </row>
    <row r="83" spans="2:10" s="108" customFormat="1">
      <c r="B83" s="19" t="s">
        <v>182</v>
      </c>
      <c r="C83" s="18"/>
      <c r="D83" s="201">
        <v>0</v>
      </c>
      <c r="E83" s="201">
        <v>0</v>
      </c>
      <c r="F83" s="201">
        <v>0</v>
      </c>
      <c r="G83" s="201">
        <v>0</v>
      </c>
      <c r="H83" s="38">
        <v>51.921999999999997</v>
      </c>
      <c r="I83" s="201">
        <v>0</v>
      </c>
      <c r="J83" s="201">
        <v>0</v>
      </c>
    </row>
    <row r="84" spans="2:10" s="14" customFormat="1">
      <c r="B84" s="106"/>
      <c r="C84" s="25"/>
      <c r="D84" s="202">
        <v>20.223999999999975</v>
      </c>
      <c r="E84" s="202">
        <v>16.178000000000004</v>
      </c>
      <c r="F84" s="202">
        <v>17.760999999999999</v>
      </c>
      <c r="G84" s="202">
        <v>25.717000000000002</v>
      </c>
      <c r="H84" s="105">
        <v>0</v>
      </c>
      <c r="I84" s="202">
        <v>21.768000000000001</v>
      </c>
      <c r="J84" s="202">
        <v>8.3640000000000008</v>
      </c>
    </row>
    <row r="85" spans="2:10" s="14" customFormat="1">
      <c r="B85" s="106"/>
      <c r="C85" s="25"/>
      <c r="D85" s="203"/>
      <c r="E85" s="203"/>
      <c r="F85" s="203"/>
      <c r="G85" s="203"/>
      <c r="H85" s="107"/>
      <c r="I85" s="203"/>
      <c r="J85" s="203"/>
    </row>
    <row r="86" spans="2:10" s="108" customFormat="1">
      <c r="B86" s="106" t="s">
        <v>27</v>
      </c>
      <c r="C86" s="18"/>
      <c r="D86" s="203">
        <v>19.756999999999977</v>
      </c>
      <c r="E86" s="203">
        <v>15.739000000000004</v>
      </c>
      <c r="F86" s="203">
        <v>17.388999999999999</v>
      </c>
      <c r="G86" s="203">
        <v>-0.96299999999999997</v>
      </c>
      <c r="H86" s="107">
        <v>90.54</v>
      </c>
      <c r="I86" s="203">
        <v>9.8000000000000007</v>
      </c>
      <c r="J86" s="203">
        <v>2.3319999999999999</v>
      </c>
    </row>
    <row r="87" spans="2:10" s="73" customFormat="1">
      <c r="B87" s="74"/>
      <c r="C87" s="75"/>
      <c r="D87" s="76"/>
      <c r="E87" s="76"/>
      <c r="F87" s="76"/>
      <c r="G87" s="76"/>
      <c r="H87" s="76"/>
      <c r="I87" s="76"/>
      <c r="J87" s="76"/>
    </row>
    <row r="95" spans="2:10" s="262" customFormat="1">
      <c r="B95" s="261"/>
      <c r="D95" s="263"/>
      <c r="E95" s="263"/>
      <c r="F95" s="263"/>
      <c r="G95" s="263"/>
      <c r="H95" s="263"/>
      <c r="I95" s="263"/>
      <c r="J95" s="263"/>
    </row>
    <row r="96" spans="2:10">
      <c r="B96" s="261"/>
      <c r="D96" s="263"/>
      <c r="E96" s="263"/>
      <c r="F96" s="263"/>
      <c r="G96" s="263"/>
      <c r="H96" s="263"/>
      <c r="I96" s="263"/>
      <c r="J96" s="263"/>
    </row>
    <row r="97" spans="2:10" s="262" customFormat="1">
      <c r="B97" s="261"/>
      <c r="D97" s="263"/>
      <c r="E97" s="263"/>
      <c r="F97" s="263"/>
      <c r="G97" s="263"/>
      <c r="H97" s="263"/>
      <c r="I97" s="263"/>
      <c r="J97" s="263"/>
    </row>
  </sheetData>
  <pageMargins left="0.7" right="0.7" top="0.75" bottom="0.75" header="0.3" footer="0.3"/>
  <pageSetup orientation="portrait" r:id="rId1"/>
  <ignoredErrors>
    <ignoredError sqref="D14:E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BS</vt:lpstr>
      <vt:lpstr>CF</vt:lpstr>
      <vt:lpstr>Reconciliation</vt:lpstr>
      <vt:lpstr>&gt;&gt;Belgium</vt:lpstr>
      <vt:lpstr>Belgium KPI</vt:lpstr>
      <vt:lpstr>Belgium Financials</vt:lpstr>
      <vt:lpstr>Mobile Plans Belgium</vt:lpstr>
      <vt:lpstr>&gt;&gt;Luxembourg</vt:lpstr>
      <vt:lpstr>Luxembourg KPI</vt:lpstr>
      <vt:lpstr>Luxembourg Financials</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2020-07-24T08:58:07Z</dcterms:modified>
</cp:coreProperties>
</file>